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awthomas\Documents\Website Files\forms\resource\"/>
    </mc:Choice>
  </mc:AlternateContent>
  <xr:revisionPtr revIDLastSave="0" documentId="8_{E2F9064C-A251-475D-ADC9-D176042D34C0}" xr6:coauthVersionLast="47" xr6:coauthVersionMax="47" xr10:uidLastSave="{00000000-0000-0000-0000-000000000000}"/>
  <bookViews>
    <workbookView xWindow="6252" yWindow="3996" windowWidth="26712" windowHeight="17988" xr2:uid="{00000000-000D-0000-FFFF-FFFF00000000}"/>
  </bookViews>
  <sheets>
    <sheet name="TAXABLE TRAVEL PER DIEM" sheetId="1" r:id="rId1"/>
    <sheet name="LOOKUP" sheetId="3" state="hidden" r:id="rId2"/>
  </sheets>
  <definedNames>
    <definedName name="ak_taxable">#REF!</definedName>
    <definedName name="DEDC">LOOKUP!$A$2:$C$20</definedName>
    <definedName name="DEPT">LOOKUP!$A$2:$A$20</definedName>
    <definedName name="DEPTSEL">'TAXABLE TRAVEL PER DIEM'!$W$19</definedName>
    <definedName name="dest">'TAXABLE TRAVEL PER DIEM'!$L$22</definedName>
    <definedName name="exc_fed">#REF!</definedName>
    <definedName name="_xlnm.Print_Area" localSheetId="0">'TAXABLE TRAVEL PER DIEM'!$A$1:$AR$46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37" i="1" l="1"/>
  <c r="AM37" i="1"/>
  <c r="AJ37" i="1"/>
  <c r="AI26" i="1" l="1"/>
  <c r="AI32" i="1" l="1"/>
  <c r="AI29" i="1"/>
  <c r="AI28" i="1"/>
  <c r="AI27" i="1"/>
  <c r="AD37" i="1" s="1"/>
  <c r="H43" i="1"/>
  <c r="H44" i="1"/>
  <c r="H45" i="1"/>
  <c r="H46" i="1"/>
  <c r="H42" i="1"/>
  <c r="AP36" i="1"/>
  <c r="AG37" i="1" l="1"/>
</calcChain>
</file>

<file path=xl/sharedStrings.xml><?xml version="1.0" encoding="utf-8"?>
<sst xmlns="http://schemas.openxmlformats.org/spreadsheetml/2006/main" count="115" uniqueCount="108">
  <si>
    <t xml:space="preserve">Employee worksheet for figuring the taxable portion of payments for travel per diem. </t>
  </si>
  <si>
    <t>TOTAL</t>
  </si>
  <si>
    <t>N/A</t>
  </si>
  <si>
    <t>378</t>
  </si>
  <si>
    <t>388</t>
  </si>
  <si>
    <t>Date</t>
  </si>
  <si>
    <t>Taxable M&amp;IE</t>
  </si>
  <si>
    <t>TAXABLE TRAVEL ALLOWANCE PAYROLL REPORT</t>
  </si>
  <si>
    <t xml:space="preserve">Enter total Federal M&amp;IE allowed </t>
  </si>
  <si>
    <t>Enter Federal daily M&amp;IE rate</t>
  </si>
  <si>
    <t>Enter total M&amp;IE due</t>
  </si>
  <si>
    <t>Amounts Paid in IRIS FIN</t>
  </si>
  <si>
    <t>DEPT</t>
  </si>
  <si>
    <t>CODE</t>
  </si>
  <si>
    <t>01-GOV</t>
  </si>
  <si>
    <t>02-DOA</t>
  </si>
  <si>
    <t>03-LAW</t>
  </si>
  <si>
    <t>04-DOR</t>
  </si>
  <si>
    <t>05-EED</t>
  </si>
  <si>
    <t>07-DOL</t>
  </si>
  <si>
    <t>08-CED</t>
  </si>
  <si>
    <t>09-MVA</t>
  </si>
  <si>
    <t>10-DNR</t>
  </si>
  <si>
    <t>11-DFG</t>
  </si>
  <si>
    <t>12-DPS</t>
  </si>
  <si>
    <t>18-DEC</t>
  </si>
  <si>
    <t>20-DOC</t>
  </si>
  <si>
    <t>25-DOT</t>
  </si>
  <si>
    <t>41-ACS</t>
  </si>
  <si>
    <t>D701</t>
  </si>
  <si>
    <t>D702</t>
  </si>
  <si>
    <t>D703</t>
  </si>
  <si>
    <t>D704</t>
  </si>
  <si>
    <t>D705</t>
  </si>
  <si>
    <t>D707</t>
  </si>
  <si>
    <t>D708</t>
  </si>
  <si>
    <t>D709</t>
  </si>
  <si>
    <t>D710</t>
  </si>
  <si>
    <t>D711</t>
  </si>
  <si>
    <t>D712</t>
  </si>
  <si>
    <t>D718</t>
  </si>
  <si>
    <t>D720</t>
  </si>
  <si>
    <t>D725</t>
  </si>
  <si>
    <t>D731</t>
  </si>
  <si>
    <t>D733</t>
  </si>
  <si>
    <t>D741</t>
  </si>
  <si>
    <t>382</t>
  </si>
  <si>
    <t>Authorized By</t>
  </si>
  <si>
    <t>Certified By</t>
  </si>
  <si>
    <t>FINANCIAL CODING</t>
  </si>
  <si>
    <t>EMPLOYEE NAME</t>
  </si>
  <si>
    <t>EMPLOYEE ID</t>
  </si>
  <si>
    <t>BARGAINING UNIT</t>
  </si>
  <si>
    <t>DIVISION</t>
  </si>
  <si>
    <t>DUTY STATION</t>
  </si>
  <si>
    <t>DATES OF TRAVEL</t>
  </si>
  <si>
    <t>DESTINATION</t>
  </si>
  <si>
    <t>TRAVEL AUTHORIZATION NO.</t>
  </si>
  <si>
    <t>Enter Number of Days Claimed</t>
  </si>
  <si>
    <t>Enter Daily 
Allowance</t>
  </si>
  <si>
    <t>Enter Actual Expenses Incurred</t>
  </si>
  <si>
    <t>Enter Any Amounts Paid in IRIS FIN</t>
  </si>
  <si>
    <t>FUND</t>
  </si>
  <si>
    <t>UNIT</t>
  </si>
  <si>
    <t>APPR UNIT</t>
  </si>
  <si>
    <t>LINE</t>
  </si>
  <si>
    <t>%</t>
  </si>
  <si>
    <t>DETAILED ACCOUNTING ELEMENTS</t>
  </si>
  <si>
    <t>COMMENTS</t>
  </si>
  <si>
    <t>01</t>
  </si>
  <si>
    <t>02</t>
  </si>
  <si>
    <t>03</t>
  </si>
  <si>
    <t>04</t>
  </si>
  <si>
    <t>05</t>
  </si>
  <si>
    <t>07</t>
  </si>
  <si>
    <t>08</t>
  </si>
  <si>
    <t>09</t>
  </si>
  <si>
    <t>10</t>
  </si>
  <si>
    <t>11</t>
  </si>
  <si>
    <t>12</t>
  </si>
  <si>
    <t>18</t>
  </si>
  <si>
    <t>20</t>
  </si>
  <si>
    <t>25</t>
  </si>
  <si>
    <t>41</t>
  </si>
  <si>
    <t>Dept Misc Deduction Amount</t>
  </si>
  <si>
    <t>DATE PAYMENT WAS PROCESSED IN FIN</t>
  </si>
  <si>
    <t>Nontaxable Other Travel</t>
  </si>
  <si>
    <t>384</t>
  </si>
  <si>
    <r>
      <rPr>
        <b/>
        <u/>
        <sz val="10"/>
        <rFont val="Cambria"/>
        <family val="1"/>
        <scheme val="major"/>
      </rPr>
      <t>1. Is the employee due a short-term lodging allowance under the provisions of a bargaining unit contract?</t>
    </r>
    <r>
      <rPr>
        <sz val="10"/>
        <rFont val="Cambria"/>
        <family val="1"/>
        <scheme val="major"/>
      </rPr>
      <t xml:space="preserve"> If yes, enter the number of days claimed, the daily allowance per contract, and the actual lodging expenses from receipts provided by the employee. </t>
    </r>
  </si>
  <si>
    <r>
      <rPr>
        <b/>
        <sz val="10"/>
        <rFont val="Cambria"/>
        <family val="1"/>
        <scheme val="major"/>
      </rPr>
      <t xml:space="preserve">3. </t>
    </r>
    <r>
      <rPr>
        <b/>
        <u/>
        <sz val="10"/>
        <rFont val="Cambria"/>
        <family val="1"/>
        <scheme val="major"/>
      </rPr>
      <t>Is the employee due a long-term lodging allowance (under the provisions of a bargaining unit contract) while the employee was staying in noncommercial facilities (see AAM 60.020)?</t>
    </r>
    <r>
      <rPr>
        <b/>
        <sz val="10"/>
        <rFont val="Cambria"/>
        <family val="1"/>
        <scheme val="major"/>
      </rPr>
      <t xml:space="preserve"> </t>
    </r>
    <r>
      <rPr>
        <sz val="10"/>
        <rFont val="Cambria"/>
        <family val="1"/>
        <scheme val="major"/>
      </rPr>
      <t xml:space="preserve">If yes, enter the number of days and the daily allowance per contract.  </t>
    </r>
  </si>
  <si>
    <r>
      <rPr>
        <b/>
        <sz val="10"/>
        <rFont val="Cambria"/>
        <family val="1"/>
        <scheme val="major"/>
      </rPr>
      <t xml:space="preserve">2. </t>
    </r>
    <r>
      <rPr>
        <b/>
        <u/>
        <sz val="10"/>
        <rFont val="Cambria"/>
        <family val="1"/>
        <scheme val="major"/>
      </rPr>
      <t>Is the employee due a noncommercial lodging allowance or a lodging allowance for travel within 50 miles of their duty station?</t>
    </r>
    <r>
      <rPr>
        <b/>
        <sz val="10"/>
        <rFont val="Cambria"/>
        <family val="1"/>
        <scheme val="major"/>
      </rPr>
      <t xml:space="preserve"> </t>
    </r>
    <r>
      <rPr>
        <sz val="10"/>
        <rFont val="Cambria"/>
        <family val="1"/>
        <scheme val="major"/>
      </rPr>
      <t>If yes, enter the number of days per diem claimed and the daily allowance.</t>
    </r>
  </si>
  <si>
    <r>
      <rPr>
        <b/>
        <sz val="10"/>
        <rFont val="Cambria"/>
        <family val="1"/>
        <scheme val="major"/>
      </rPr>
      <t xml:space="preserve">4. </t>
    </r>
    <r>
      <rPr>
        <b/>
        <u/>
        <sz val="10"/>
        <rFont val="Cambria"/>
        <family val="1"/>
        <scheme val="major"/>
      </rPr>
      <t>Is the employee due an M&amp;IE allowance where they were not in travel status overnight or an M&amp;IE allowance for travel within 50 miles of their duty station?</t>
    </r>
    <r>
      <rPr>
        <b/>
        <sz val="10"/>
        <rFont val="Cambria"/>
        <family val="1"/>
        <scheme val="major"/>
      </rPr>
      <t xml:space="preserve"> </t>
    </r>
    <r>
      <rPr>
        <sz val="10"/>
        <rFont val="Cambria"/>
        <family val="1"/>
        <scheme val="major"/>
      </rPr>
      <t xml:space="preserve">If yes, enter the M&amp;IE allowance paid. </t>
    </r>
  </si>
  <si>
    <t>Taxable Per Diem</t>
  </si>
  <si>
    <t>Nontaxable Per Diem</t>
  </si>
  <si>
    <t>Taxable Lodging</t>
  </si>
  <si>
    <r>
      <rPr>
        <b/>
        <sz val="10"/>
        <rFont val="Cambria"/>
        <family val="1"/>
        <scheme val="major"/>
      </rPr>
      <t xml:space="preserve">5. </t>
    </r>
    <r>
      <rPr>
        <b/>
        <u/>
        <sz val="10"/>
        <rFont val="Cambria"/>
        <family val="1"/>
        <scheme val="major"/>
      </rPr>
      <t>Is the employee due an M&amp;IE allowance that exceeds the federal M&amp;IE rate?</t>
    </r>
    <r>
      <rPr>
        <b/>
        <sz val="10"/>
        <rFont val="Cambria"/>
        <family val="1"/>
        <scheme val="major"/>
      </rPr>
      <t xml:space="preserve"> </t>
    </r>
    <r>
      <rPr>
        <sz val="10"/>
        <rFont val="Cambria"/>
        <family val="1"/>
        <scheme val="major"/>
      </rPr>
      <t xml:space="preserve">This may occur with out-of-state travel. For travel outside of Alaska, the bargaining unit contracts may require a specific M&amp;IE rate, which may exceed the federally approved M&amp;IE rate. In these cases, there are tax consequences. Enter the total M&amp;IE allowance paid, the total maximum federal M&amp;IE allowed, and the federal daily M&amp;IE rate.     </t>
    </r>
  </si>
  <si>
    <t>Effective 7/1/2022</t>
  </si>
  <si>
    <t>30-LAA</t>
  </si>
  <si>
    <t>30-LAU</t>
  </si>
  <si>
    <t>30</t>
  </si>
  <si>
    <t>16-DOH</t>
  </si>
  <si>
    <t>26-FCS</t>
  </si>
  <si>
    <t>D716</t>
  </si>
  <si>
    <t>D726</t>
  </si>
  <si>
    <t>16</t>
  </si>
  <si>
    <t>26</t>
  </si>
  <si>
    <t>OTPAY 
Transaction ID</t>
  </si>
  <si>
    <t>OTDED 
Transaction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</si>
</sst>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0"/>
      <name val="Arial"/>
    </font>
    <font>
      <sz val="10"/>
      <name val="Arial"/>
      <family val="2"/>
    </font>
    <font>
      <sz val="10"/>
      <name val="Arial"/>
      <family val="2"/>
    </font>
    <font>
      <b/>
      <sz val="16"/>
      <name val="Cambria"/>
      <family val="1"/>
      <scheme val="major"/>
    </font>
    <font>
      <sz val="16"/>
      <name val="Cambria"/>
      <family val="1"/>
      <scheme val="major"/>
    </font>
    <font>
      <sz val="10"/>
      <name val="Cambria"/>
      <family val="1"/>
      <scheme val="major"/>
    </font>
    <font>
      <b/>
      <sz val="10"/>
      <name val="Cambria"/>
      <family val="1"/>
      <scheme val="major"/>
    </font>
    <font>
      <b/>
      <u/>
      <sz val="10"/>
      <name val="Cambria"/>
      <family val="1"/>
      <scheme val="maj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49" fontId="0" fillId="0" borderId="0" xfId="0" applyNumberFormat="1"/>
    <xf numFmtId="49" fontId="2" fillId="0" borderId="0" xfId="0" applyNumberFormat="1" applyFont="1"/>
    <xf numFmtId="0" fontId="4" fillId="0" borderId="0" xfId="0" applyFont="1" applyFill="1" applyProtection="1"/>
    <xf numFmtId="0" fontId="5" fillId="0" borderId="0" xfId="0" applyFont="1" applyFill="1" applyProtection="1"/>
    <xf numFmtId="0" fontId="5" fillId="0" borderId="0" xfId="0" applyFont="1" applyFill="1" applyAlignment="1" applyProtection="1">
      <alignment horizontal="center"/>
    </xf>
    <xf numFmtId="0" fontId="6" fillId="0" borderId="0" xfId="0" applyFont="1" applyFill="1" applyAlignment="1" applyProtection="1"/>
    <xf numFmtId="0" fontId="5" fillId="0" borderId="0" xfId="0" applyFont="1" applyFill="1" applyAlignment="1" applyProtection="1"/>
    <xf numFmtId="0" fontId="6" fillId="0" borderId="0" xfId="0" applyFont="1" applyFill="1" applyProtection="1"/>
    <xf numFmtId="0" fontId="6" fillId="0" borderId="0" xfId="0" applyFont="1" applyFill="1" applyAlignment="1" applyProtection="1">
      <alignment horizontal="right"/>
    </xf>
    <xf numFmtId="0" fontId="5" fillId="0" borderId="0" xfId="0" applyFont="1" applyFill="1" applyAlignment="1" applyProtection="1">
      <alignment horizontal="right"/>
    </xf>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xf>
    <xf numFmtId="0" fontId="6" fillId="0" borderId="0" xfId="0" applyFont="1" applyFill="1" applyBorder="1" applyProtection="1"/>
    <xf numFmtId="0" fontId="6" fillId="0" borderId="0" xfId="0" applyFont="1" applyFill="1" applyBorder="1" applyAlignment="1" applyProtection="1"/>
    <xf numFmtId="0" fontId="5" fillId="0" borderId="0" xfId="0" applyFont="1" applyFill="1" applyBorder="1" applyAlignment="1" applyProtection="1">
      <alignment horizontal="right"/>
    </xf>
    <xf numFmtId="0" fontId="5" fillId="0" borderId="0" xfId="0" applyFont="1" applyFill="1" applyBorder="1" applyAlignment="1" applyProtection="1"/>
    <xf numFmtId="0" fontId="5" fillId="4" borderId="12" xfId="0" applyFont="1" applyFill="1" applyBorder="1" applyProtection="1"/>
    <xf numFmtId="0" fontId="5" fillId="4" borderId="13"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left"/>
    </xf>
    <xf numFmtId="0" fontId="6" fillId="0" borderId="8" xfId="0" applyFont="1" applyFill="1" applyBorder="1" applyProtection="1"/>
    <xf numFmtId="0" fontId="5" fillId="0" borderId="6" xfId="0" applyFont="1" applyFill="1" applyBorder="1" applyProtection="1"/>
    <xf numFmtId="0" fontId="5" fillId="0" borderId="9" xfId="0" applyFont="1" applyFill="1" applyBorder="1" applyProtection="1"/>
    <xf numFmtId="0" fontId="6" fillId="0" borderId="0" xfId="0" applyFont="1" applyFill="1" applyAlignment="1" applyProtection="1">
      <alignment horizontal="center"/>
    </xf>
    <xf numFmtId="49" fontId="5" fillId="2" borderId="2" xfId="0" applyNumberFormat="1" applyFont="1" applyFill="1" applyBorder="1" applyAlignment="1" applyProtection="1">
      <alignment horizontal="center"/>
      <protection locked="0"/>
    </xf>
    <xf numFmtId="49" fontId="5" fillId="0" borderId="2" xfId="0" applyNumberFormat="1" applyFont="1" applyFill="1" applyBorder="1" applyAlignment="1" applyProtection="1">
      <alignment horizontal="center"/>
    </xf>
    <xf numFmtId="49" fontId="5" fillId="2" borderId="2" xfId="0" applyNumberFormat="1" applyFont="1" applyFill="1" applyBorder="1" applyProtection="1">
      <protection locked="0"/>
    </xf>
    <xf numFmtId="49" fontId="5" fillId="2" borderId="1" xfId="0" applyNumberFormat="1" applyFont="1" applyFill="1" applyBorder="1" applyAlignment="1" applyProtection="1">
      <alignment horizontal="center"/>
      <protection locked="0"/>
    </xf>
    <xf numFmtId="49" fontId="5" fillId="0" borderId="1" xfId="0" applyNumberFormat="1" applyFont="1" applyFill="1" applyBorder="1" applyAlignment="1" applyProtection="1">
      <alignment horizontal="center"/>
    </xf>
    <xf numFmtId="49" fontId="5" fillId="2" borderId="1" xfId="0" applyNumberFormat="1" applyFont="1" applyFill="1" applyBorder="1" applyProtection="1">
      <protection locked="0"/>
    </xf>
    <xf numFmtId="49" fontId="5" fillId="2" borderId="16" xfId="0" applyNumberFormat="1" applyFont="1" applyFill="1" applyBorder="1" applyAlignment="1" applyProtection="1">
      <alignment horizontal="center"/>
      <protection locked="0"/>
    </xf>
    <xf numFmtId="49" fontId="5" fillId="0" borderId="16" xfId="0" applyNumberFormat="1" applyFont="1" applyFill="1" applyBorder="1" applyAlignment="1" applyProtection="1">
      <alignment horizontal="center"/>
    </xf>
    <xf numFmtId="49" fontId="5" fillId="2" borderId="16" xfId="0" applyNumberFormat="1" applyFont="1" applyFill="1" applyBorder="1" applyProtection="1">
      <protection locked="0"/>
    </xf>
    <xf numFmtId="0" fontId="6" fillId="3" borderId="13" xfId="0" applyFont="1" applyFill="1" applyBorder="1" applyProtection="1"/>
    <xf numFmtId="0" fontId="6" fillId="3" borderId="14" xfId="0" applyFont="1" applyFill="1" applyBorder="1" applyProtection="1"/>
    <xf numFmtId="49" fontId="5" fillId="2" borderId="17" xfId="0" applyNumberFormat="1" applyFont="1" applyFill="1" applyBorder="1" applyProtection="1">
      <protection locked="0"/>
    </xf>
    <xf numFmtId="49" fontId="5" fillId="2" borderId="19" xfId="0" applyNumberFormat="1" applyFont="1" applyFill="1" applyBorder="1" applyProtection="1">
      <protection locked="0"/>
    </xf>
    <xf numFmtId="9" fontId="5" fillId="2" borderId="2" xfId="2" applyFont="1" applyFill="1" applyBorder="1" applyAlignment="1" applyProtection="1">
      <alignment horizontal="center"/>
      <protection locked="0"/>
    </xf>
    <xf numFmtId="0" fontId="5" fillId="0" borderId="20"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18" xfId="0" applyFont="1" applyFill="1" applyBorder="1" applyAlignment="1" applyProtection="1">
      <alignment horizontal="center"/>
    </xf>
    <xf numFmtId="0" fontId="5" fillId="0" borderId="1" xfId="0" applyFont="1" applyFill="1" applyBorder="1" applyAlignment="1" applyProtection="1">
      <alignment horizontal="center"/>
    </xf>
    <xf numFmtId="0" fontId="6" fillId="3" borderId="12" xfId="0" applyFont="1" applyFill="1" applyBorder="1" applyAlignment="1" applyProtection="1">
      <alignment horizontal="center"/>
    </xf>
    <xf numFmtId="0" fontId="6" fillId="3" borderId="13" xfId="0" applyFont="1" applyFill="1" applyBorder="1" applyAlignment="1" applyProtection="1">
      <alignment horizontal="center"/>
    </xf>
    <xf numFmtId="0" fontId="6" fillId="0" borderId="8"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7" xfId="0" applyFont="1" applyFill="1" applyBorder="1" applyAlignment="1" applyProtection="1">
      <alignment horizontal="center" wrapText="1"/>
    </xf>
    <xf numFmtId="0" fontId="5" fillId="2" borderId="22" xfId="0" applyFont="1" applyFill="1" applyBorder="1" applyProtection="1">
      <protection locked="0"/>
    </xf>
    <xf numFmtId="0" fontId="5" fillId="2" borderId="5" xfId="0" applyFont="1" applyFill="1" applyBorder="1" applyProtection="1">
      <protection locked="0"/>
    </xf>
    <xf numFmtId="0" fontId="5" fillId="0" borderId="15" xfId="0" applyFont="1" applyFill="1" applyBorder="1" applyAlignment="1" applyProtection="1">
      <alignment horizontal="center"/>
    </xf>
    <xf numFmtId="0" fontId="5" fillId="0" borderId="16" xfId="0" applyFont="1" applyFill="1" applyBorder="1" applyAlignment="1" applyProtection="1">
      <alignment horizontal="center"/>
    </xf>
    <xf numFmtId="0" fontId="5" fillId="2" borderId="4" xfId="0" applyFont="1" applyFill="1" applyBorder="1" applyProtection="1">
      <protection locked="0"/>
    </xf>
    <xf numFmtId="9" fontId="5" fillId="2" borderId="16" xfId="2" applyFont="1" applyFill="1" applyBorder="1" applyAlignment="1" applyProtection="1">
      <alignment horizontal="center"/>
      <protection locked="0"/>
    </xf>
    <xf numFmtId="9" fontId="5" fillId="2" borderId="1" xfId="2" applyFont="1" applyFill="1" applyBorder="1" applyAlignment="1" applyProtection="1">
      <alignment horizontal="center"/>
      <protection locked="0"/>
    </xf>
    <xf numFmtId="49" fontId="5" fillId="2" borderId="21" xfId="0" applyNumberFormat="1" applyFont="1" applyFill="1" applyBorder="1" applyProtection="1">
      <protection locked="0"/>
    </xf>
    <xf numFmtId="0" fontId="5" fillId="4" borderId="13" xfId="0" applyNumberFormat="1" applyFont="1" applyFill="1" applyBorder="1" applyAlignment="1" applyProtection="1">
      <alignment horizontal="center" wrapText="1"/>
    </xf>
    <xf numFmtId="0" fontId="5" fillId="4" borderId="14" xfId="0" applyNumberFormat="1" applyFont="1" applyFill="1" applyBorder="1" applyAlignment="1" applyProtection="1">
      <alignment horizontal="center" wrapText="1"/>
    </xf>
    <xf numFmtId="49" fontId="5" fillId="4" borderId="13" xfId="0" applyNumberFormat="1" applyFont="1" applyFill="1" applyBorder="1" applyAlignment="1" applyProtection="1">
      <alignment horizontal="center" wrapText="1"/>
    </xf>
    <xf numFmtId="43" fontId="5" fillId="2" borderId="22" xfId="1" applyFont="1" applyFill="1" applyBorder="1" applyProtection="1">
      <protection locked="0"/>
    </xf>
    <xf numFmtId="43" fontId="5" fillId="2" borderId="5" xfId="1" applyFont="1" applyFill="1" applyBorder="1" applyProtection="1">
      <protection locked="0"/>
    </xf>
    <xf numFmtId="43" fontId="5" fillId="0" borderId="5" xfId="0" applyNumberFormat="1" applyFont="1" applyFill="1" applyBorder="1" applyProtection="1"/>
    <xf numFmtId="0" fontId="5" fillId="0" borderId="5" xfId="0" applyFont="1" applyFill="1" applyBorder="1" applyProtection="1"/>
    <xf numFmtId="0" fontId="5" fillId="0" borderId="23" xfId="0" applyFont="1" applyFill="1" applyBorder="1" applyProtection="1"/>
    <xf numFmtId="43" fontId="5" fillId="2" borderId="10" xfId="1" applyFont="1" applyFill="1" applyBorder="1" applyProtection="1">
      <protection locked="0"/>
    </xf>
    <xf numFmtId="43" fontId="5" fillId="2" borderId="7" xfId="1" applyFont="1" applyFill="1" applyBorder="1" applyProtection="1">
      <protection locked="0"/>
    </xf>
    <xf numFmtId="43" fontId="5" fillId="2" borderId="11" xfId="1" applyFont="1" applyFill="1" applyBorder="1" applyProtection="1">
      <protection locked="0"/>
    </xf>
    <xf numFmtId="0" fontId="6" fillId="0" borderId="9"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3" fontId="6" fillId="0" borderId="5" xfId="0" applyNumberFormat="1" applyFont="1" applyFill="1" applyBorder="1" applyProtection="1"/>
    <xf numFmtId="43" fontId="5" fillId="0" borderId="1" xfId="1" applyFont="1" applyFill="1" applyBorder="1" applyAlignment="1" applyProtection="1">
      <alignment horizontal="right"/>
    </xf>
    <xf numFmtId="43" fontId="5" fillId="0" borderId="19" xfId="1" applyFont="1" applyFill="1" applyBorder="1" applyAlignment="1" applyProtection="1">
      <alignment horizontal="right"/>
    </xf>
    <xf numFmtId="43" fontId="5" fillId="2" borderId="27" xfId="1" applyFont="1" applyFill="1" applyBorder="1" applyProtection="1">
      <protection locked="0"/>
    </xf>
    <xf numFmtId="43" fontId="5" fillId="2" borderId="3" xfId="1" applyFont="1" applyFill="1" applyBorder="1" applyProtection="1">
      <protection locked="0"/>
    </xf>
    <xf numFmtId="43" fontId="5" fillId="2" borderId="28" xfId="1" applyFont="1" applyFill="1" applyBorder="1" applyProtection="1">
      <protection locked="0"/>
    </xf>
    <xf numFmtId="43" fontId="5" fillId="2" borderId="24" xfId="1" applyFont="1" applyFill="1" applyBorder="1" applyProtection="1">
      <protection locked="0"/>
    </xf>
    <xf numFmtId="43" fontId="5" fillId="2" borderId="25" xfId="1" applyFont="1" applyFill="1" applyBorder="1" applyProtection="1">
      <protection locked="0"/>
    </xf>
    <xf numFmtId="43" fontId="5" fillId="2" borderId="26" xfId="1" applyFont="1" applyFill="1" applyBorder="1" applyProtection="1">
      <protection locked="0"/>
    </xf>
    <xf numFmtId="43" fontId="5" fillId="0" borderId="16" xfId="1" applyFont="1" applyFill="1" applyBorder="1" applyAlignment="1" applyProtection="1">
      <alignment horizontal="right"/>
    </xf>
    <xf numFmtId="43" fontId="5" fillId="0" borderId="17" xfId="1" applyFont="1" applyFill="1" applyBorder="1" applyAlignment="1" applyProtection="1">
      <alignment horizontal="right"/>
    </xf>
    <xf numFmtId="43" fontId="5" fillId="2" borderId="16" xfId="1" applyFont="1" applyFill="1" applyBorder="1" applyAlignment="1" applyProtection="1">
      <alignment horizontal="right"/>
      <protection locked="0"/>
    </xf>
    <xf numFmtId="164" fontId="5" fillId="2" borderId="15" xfId="1" applyNumberFormat="1" applyFont="1" applyFill="1" applyBorder="1" applyAlignment="1" applyProtection="1">
      <alignment horizontal="right"/>
      <protection locked="0"/>
    </xf>
    <xf numFmtId="164" fontId="5" fillId="2" borderId="16" xfId="1" applyNumberFormat="1" applyFont="1" applyFill="1" applyBorder="1" applyAlignment="1" applyProtection="1">
      <alignment horizontal="right"/>
      <protection locked="0"/>
    </xf>
    <xf numFmtId="43" fontId="5" fillId="2" borderId="2" xfId="1" applyFont="1" applyFill="1" applyBorder="1" applyAlignment="1" applyProtection="1">
      <alignment horizontal="right"/>
      <protection locked="0"/>
    </xf>
    <xf numFmtId="43" fontId="5" fillId="0" borderId="2" xfId="1" applyFont="1" applyFill="1" applyBorder="1" applyAlignment="1" applyProtection="1">
      <alignment horizontal="right"/>
    </xf>
    <xf numFmtId="43" fontId="5" fillId="0" borderId="21" xfId="1" applyFont="1" applyFill="1" applyBorder="1" applyAlignment="1" applyProtection="1">
      <alignment horizontal="right"/>
    </xf>
    <xf numFmtId="43" fontId="5" fillId="2" borderId="29" xfId="1" applyFont="1" applyFill="1" applyBorder="1" applyProtection="1">
      <protection locked="0"/>
    </xf>
    <xf numFmtId="43" fontId="5" fillId="2" borderId="30" xfId="1" applyFont="1" applyFill="1" applyBorder="1" applyProtection="1">
      <protection locked="0"/>
    </xf>
    <xf numFmtId="43" fontId="5" fillId="2" borderId="31" xfId="1" applyFont="1" applyFill="1" applyBorder="1" applyProtection="1">
      <protection locked="0"/>
    </xf>
    <xf numFmtId="164" fontId="5" fillId="2" borderId="18" xfId="1" applyNumberFormat="1" applyFont="1" applyFill="1" applyBorder="1" applyAlignment="1" applyProtection="1">
      <alignment horizontal="right"/>
      <protection locked="0"/>
    </xf>
    <xf numFmtId="164" fontId="5" fillId="2" borderId="1" xfId="1" applyNumberFormat="1" applyFont="1" applyFill="1" applyBorder="1" applyAlignment="1" applyProtection="1">
      <alignment horizontal="right"/>
      <protection locked="0"/>
    </xf>
    <xf numFmtId="43" fontId="5" fillId="2" borderId="1" xfId="1" applyFont="1" applyFill="1" applyBorder="1" applyAlignment="1" applyProtection="1">
      <alignment horizontal="right"/>
      <protection locked="0"/>
    </xf>
    <xf numFmtId="0" fontId="6" fillId="4" borderId="22" xfId="0" applyFont="1" applyFill="1" applyBorder="1" applyAlignment="1" applyProtection="1">
      <alignment horizontal="center" wrapText="1"/>
    </xf>
    <xf numFmtId="0" fontId="6" fillId="4" borderId="5" xfId="0" applyFont="1" applyFill="1" applyBorder="1" applyAlignment="1" applyProtection="1">
      <alignment horizontal="center" wrapText="1"/>
    </xf>
    <xf numFmtId="0" fontId="5" fillId="0" borderId="27"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28" xfId="0" applyFont="1" applyFill="1" applyBorder="1" applyAlignment="1" applyProtection="1">
      <alignment horizontal="left" vertical="top" wrapText="1"/>
    </xf>
    <xf numFmtId="0" fontId="5" fillId="0" borderId="29" xfId="0" applyFont="1" applyFill="1" applyBorder="1" applyAlignment="1" applyProtection="1">
      <alignment horizontal="left" vertical="top" wrapText="1"/>
    </xf>
    <xf numFmtId="0" fontId="5" fillId="0" borderId="30"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24" xfId="0" applyFont="1" applyFill="1" applyBorder="1" applyAlignment="1" applyProtection="1">
      <alignment horizontal="left" vertical="top" wrapText="1"/>
    </xf>
    <xf numFmtId="0" fontId="5" fillId="0" borderId="25"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43" fontId="6" fillId="0" borderId="5" xfId="0" applyNumberFormat="1" applyFont="1" applyFill="1" applyBorder="1" applyAlignment="1" applyProtection="1">
      <alignment horizontal="center"/>
    </xf>
    <xf numFmtId="43" fontId="6" fillId="0" borderId="23" xfId="0" applyNumberFormat="1" applyFont="1" applyFill="1" applyBorder="1" applyAlignment="1" applyProtection="1">
      <alignment horizontal="center"/>
    </xf>
    <xf numFmtId="0" fontId="3" fillId="0" borderId="0" xfId="0" applyFont="1" applyFill="1" applyAlignment="1" applyProtection="1">
      <alignment horizontal="center" wrapText="1"/>
    </xf>
    <xf numFmtId="0" fontId="5" fillId="0" borderId="0" xfId="0" applyFont="1" applyFill="1" applyAlignment="1" applyProtection="1">
      <alignment horizontal="center" wrapText="1"/>
    </xf>
    <xf numFmtId="0" fontId="6" fillId="0" borderId="0" xfId="0" applyFont="1" applyFill="1" applyAlignment="1" applyProtection="1">
      <alignment horizontal="center"/>
    </xf>
    <xf numFmtId="49" fontId="5" fillId="2" borderId="4" xfId="0" applyNumberFormat="1" applyFont="1" applyFill="1" applyBorder="1" applyAlignment="1" applyProtection="1">
      <alignment horizontal="left"/>
      <protection locked="0"/>
    </xf>
    <xf numFmtId="49" fontId="5" fillId="2" borderId="4" xfId="0" applyNumberFormat="1" applyFont="1" applyFill="1" applyBorder="1" applyAlignment="1" applyProtection="1">
      <alignment horizontal="center"/>
      <protection locked="0"/>
    </xf>
    <xf numFmtId="0" fontId="5" fillId="2" borderId="4" xfId="0" applyFont="1" applyFill="1" applyBorder="1" applyAlignment="1" applyProtection="1">
      <alignment horizontal="left"/>
      <protection locked="0"/>
    </xf>
    <xf numFmtId="0" fontId="6" fillId="4" borderId="23" xfId="0" applyFont="1" applyFill="1" applyBorder="1" applyAlignment="1" applyProtection="1">
      <alignment horizontal="center" wrapText="1"/>
    </xf>
    <xf numFmtId="0" fontId="6" fillId="4" borderId="12" xfId="0" applyFont="1" applyFill="1" applyBorder="1" applyAlignment="1" applyProtection="1">
      <alignment horizontal="center" wrapText="1"/>
    </xf>
    <xf numFmtId="0" fontId="6" fillId="4" borderId="13" xfId="0" applyFont="1" applyFill="1" applyBorder="1" applyAlignment="1" applyProtection="1">
      <alignment horizontal="center" wrapText="1"/>
    </xf>
    <xf numFmtId="0" fontId="6" fillId="4" borderId="14" xfId="0" applyFont="1" applyFill="1" applyBorder="1" applyAlignment="1" applyProtection="1">
      <alignment horizontal="center" wrapText="1"/>
    </xf>
    <xf numFmtId="0" fontId="6" fillId="0" borderId="0" xfId="0" applyFont="1" applyFill="1" applyAlignment="1" applyProtection="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83820</xdr:colOff>
      <xdr:row>5</xdr:row>
      <xdr:rowOff>7620</xdr:rowOff>
    </xdr:from>
    <xdr:ext cx="11003280" cy="174560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3820" y="934143"/>
          <a:ext cx="11003280" cy="1745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a:latin typeface="+mj-lt"/>
            </a:rPr>
            <a:t>Enter the requested information into the colored cells below. This information will be allocated to the spreadsheet below by type of allowances paid. The spreadsheet below is the default print page. It will provide the breakdown needed for entering the information into IRIS HRM. </a:t>
          </a:r>
        </a:p>
        <a:p>
          <a:endParaRPr lang="en-US" sz="1000">
            <a:latin typeface="+mj-lt"/>
          </a:endParaRPr>
        </a:p>
        <a:p>
          <a:r>
            <a:rPr lang="en-US" sz="1000" b="1" i="0" u="sng" strike="noStrike">
              <a:solidFill>
                <a:schemeClr val="dk1"/>
              </a:solidFill>
              <a:effectLst/>
              <a:latin typeface="+mj-lt"/>
              <a:ea typeface="+mn-ea"/>
              <a:cs typeface="+mn-cs"/>
            </a:rPr>
            <a:t>Types of per diem and taxability criteria:</a:t>
          </a:r>
          <a:endParaRPr lang="en-US" sz="1000">
            <a:latin typeface="+mj-lt"/>
          </a:endParaRPr>
        </a:p>
        <a:p>
          <a:r>
            <a:rPr lang="en-US" sz="1000" b="1" u="sng">
              <a:latin typeface="+mj-lt"/>
            </a:rPr>
            <a:t>Short-term</a:t>
          </a:r>
          <a:r>
            <a:rPr lang="en-US" sz="1000">
              <a:latin typeface="+mj-lt"/>
            </a:rPr>
            <a:t> - If an employee is paid a fixed amount for short-term lodging, the difference between the amount paid to the employee for lodging and the actual expenses is considered</a:t>
          </a:r>
          <a:r>
            <a:rPr lang="en-US" sz="1000" baseline="0">
              <a:latin typeface="+mj-lt"/>
            </a:rPr>
            <a:t> taxable compensation</a:t>
          </a:r>
          <a:r>
            <a:rPr lang="en-US" sz="1000">
              <a:latin typeface="+mj-lt"/>
            </a:rPr>
            <a:t>.</a:t>
          </a:r>
        </a:p>
        <a:p>
          <a:r>
            <a:rPr lang="en-US" sz="1000" b="1" i="0" u="sng" strike="noStrike">
              <a:solidFill>
                <a:schemeClr val="dk1"/>
              </a:solidFill>
              <a:effectLst/>
              <a:latin typeface="+mj-lt"/>
              <a:ea typeface="+mn-ea"/>
              <a:cs typeface="+mn-cs"/>
            </a:rPr>
            <a:t>Noncommercial</a:t>
          </a:r>
          <a:r>
            <a:rPr lang="en-US" sz="1000" b="0" i="0" u="none" strike="noStrike">
              <a:solidFill>
                <a:schemeClr val="dk1"/>
              </a:solidFill>
              <a:effectLst/>
              <a:latin typeface="+mj-lt"/>
              <a:ea typeface="+mn-ea"/>
              <a:cs typeface="+mn-cs"/>
            </a:rPr>
            <a:t> - If an employee is paid a fixed amount for staying in noncommercial lodging, the entire amount paid is considered taxable compensation.</a:t>
          </a:r>
          <a:r>
            <a:rPr lang="en-US" sz="1000">
              <a:latin typeface="+mj-lt"/>
            </a:rPr>
            <a:t> </a:t>
          </a:r>
        </a:p>
        <a:p>
          <a:r>
            <a:rPr lang="en-US" sz="1000" b="1" i="0" u="sng" strike="noStrike">
              <a:solidFill>
                <a:schemeClr val="dk1"/>
              </a:solidFill>
              <a:effectLst/>
              <a:latin typeface="+mj-lt"/>
              <a:ea typeface="+mn-ea"/>
              <a:cs typeface="+mn-cs"/>
            </a:rPr>
            <a:t>Meal &amp; Incidental Expense (M&amp;IE)</a:t>
          </a:r>
          <a:r>
            <a:rPr lang="en-US" sz="1000" b="0" i="0" u="none" strike="noStrike">
              <a:solidFill>
                <a:schemeClr val="dk1"/>
              </a:solidFill>
              <a:effectLst/>
              <a:latin typeface="+mj-lt"/>
              <a:ea typeface="+mn-ea"/>
              <a:cs typeface="+mn-cs"/>
            </a:rPr>
            <a:t> - If an employee is paid an M&amp;IE allowance and is not in travel status overnight, the M&amp;IE is considered taxable compensation. </a:t>
          </a:r>
          <a:endParaRPr lang="en-US" sz="1000">
            <a:latin typeface="+mj-lt"/>
          </a:endParaRPr>
        </a:p>
        <a:p>
          <a:r>
            <a:rPr lang="en-US" sz="1000" b="1" i="0" u="sng" strike="noStrike">
              <a:solidFill>
                <a:schemeClr val="dk1"/>
              </a:solidFill>
              <a:effectLst/>
              <a:latin typeface="+mj-lt"/>
              <a:ea typeface="+mn-ea"/>
              <a:cs typeface="+mn-cs"/>
            </a:rPr>
            <a:t>Meal &amp; Incidental Expense (M&amp;IE)</a:t>
          </a:r>
          <a:r>
            <a:rPr lang="en-US" sz="1000" b="0" i="0" u="none" strike="noStrike">
              <a:solidFill>
                <a:schemeClr val="dk1"/>
              </a:solidFill>
              <a:effectLst/>
              <a:latin typeface="+mj-lt"/>
              <a:ea typeface="+mn-ea"/>
              <a:cs typeface="+mn-cs"/>
            </a:rPr>
            <a:t> - If an employee is paid an M&amp;IE allowance that exceeds the federal M&amp;IE rate, the difference is considered taxable compensation.  </a:t>
          </a:r>
          <a:r>
            <a:rPr lang="en-US" sz="1000">
              <a:latin typeface="+mj-lt"/>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u="sng" strike="noStrike">
              <a:solidFill>
                <a:schemeClr val="dk1"/>
              </a:solidFill>
              <a:effectLst/>
              <a:latin typeface="+mj-lt"/>
              <a:ea typeface="+mn-ea"/>
              <a:cs typeface="+mn-cs"/>
            </a:rPr>
            <a:t>Lodging</a:t>
          </a:r>
          <a:r>
            <a:rPr lang="en-US" sz="1000" b="1" i="0" u="sng" strike="noStrike" baseline="0">
              <a:solidFill>
                <a:schemeClr val="dk1"/>
              </a:solidFill>
              <a:effectLst/>
              <a:latin typeface="+mj-lt"/>
              <a:ea typeface="+mn-ea"/>
              <a:cs typeface="+mn-cs"/>
            </a:rPr>
            <a:t>/</a:t>
          </a:r>
          <a:r>
            <a:rPr lang="en-US" sz="1000" b="1" i="0" u="sng" strike="noStrike">
              <a:solidFill>
                <a:schemeClr val="dk1"/>
              </a:solidFill>
              <a:effectLst/>
              <a:latin typeface="+mj-lt"/>
              <a:ea typeface="+mn-ea"/>
              <a:cs typeface="+mn-cs"/>
            </a:rPr>
            <a:t>Meal &amp; Incidental Expense (M&amp;IE) within 50 miles</a:t>
          </a:r>
          <a:r>
            <a:rPr lang="en-US" sz="1000" b="1" i="0" u="sng" strike="noStrike" baseline="0">
              <a:solidFill>
                <a:schemeClr val="dk1"/>
              </a:solidFill>
              <a:effectLst/>
              <a:latin typeface="+mj-lt"/>
              <a:ea typeface="+mn-ea"/>
              <a:cs typeface="+mn-cs"/>
            </a:rPr>
            <a:t> of d</a:t>
          </a:r>
          <a:r>
            <a:rPr lang="en-US" sz="1000" b="1" i="0" u="sng" strike="noStrike">
              <a:solidFill>
                <a:schemeClr val="dk1"/>
              </a:solidFill>
              <a:effectLst/>
              <a:latin typeface="+mj-lt"/>
              <a:ea typeface="+mn-ea"/>
              <a:cs typeface="+mn-cs"/>
            </a:rPr>
            <a:t>uty station </a:t>
          </a:r>
          <a:r>
            <a:rPr lang="en-US" sz="1000" b="0" i="0" u="none" strike="noStrike">
              <a:solidFill>
                <a:schemeClr val="dk1"/>
              </a:solidFill>
              <a:effectLst/>
              <a:latin typeface="+mj-lt"/>
              <a:ea typeface="+mn-ea"/>
              <a:cs typeface="+mn-cs"/>
            </a:rPr>
            <a:t>- If an employee is paid a lodging or M&amp;IE allowance for travel within 50</a:t>
          </a:r>
          <a:r>
            <a:rPr lang="en-US" sz="1000" b="0" i="0" u="none" strike="noStrike" baseline="0">
              <a:solidFill>
                <a:schemeClr val="dk1"/>
              </a:solidFill>
              <a:effectLst/>
              <a:latin typeface="+mj-lt"/>
              <a:ea typeface="+mn-ea"/>
              <a:cs typeface="+mn-cs"/>
            </a:rPr>
            <a:t> miles of the their duty station, </a:t>
          </a:r>
          <a:r>
            <a:rPr lang="en-US" sz="1000" b="0" i="0" u="none" strike="noStrike">
              <a:solidFill>
                <a:schemeClr val="dk1"/>
              </a:solidFill>
              <a:effectLst/>
              <a:latin typeface="+mj-lt"/>
              <a:ea typeface="+mn-ea"/>
              <a:cs typeface="+mn-cs"/>
            </a:rPr>
            <a:t>the lodging and M&amp;IE is considered taxable compensation.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46"/>
  <sheetViews>
    <sheetView showGridLines="0" tabSelected="1" zoomScale="115" zoomScaleNormal="115" workbookViewId="0">
      <selection activeCell="A19" sqref="A19:J19"/>
    </sheetView>
  </sheetViews>
  <sheetFormatPr defaultColWidth="3.6640625" defaultRowHeight="13.2" x14ac:dyDescent="0.25"/>
  <cols>
    <col min="1" max="16384" width="3.6640625" style="4"/>
  </cols>
  <sheetData>
    <row r="1" spans="1:43" s="3" customFormat="1" ht="21" customHeight="1" x14ac:dyDescent="0.35">
      <c r="A1" s="112" t="s">
        <v>7</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row>
    <row r="2" spans="1:43" ht="13.2" customHeight="1" x14ac:dyDescent="0.25">
      <c r="A2" s="113" t="s">
        <v>96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row>
    <row r="4" spans="1:43" s="5" customFormat="1" x14ac:dyDescent="0.25">
      <c r="A4" s="114" t="s">
        <v>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row>
    <row r="5" spans="1:43" s="5" customFormat="1" x14ac:dyDescent="0.25"/>
    <row r="6" spans="1:43" s="5" customFormat="1" x14ac:dyDescent="0.25"/>
    <row r="7" spans="1:43" s="5" customFormat="1" x14ac:dyDescent="0.25"/>
    <row r="8" spans="1:43" s="5" customFormat="1" x14ac:dyDescent="0.25"/>
    <row r="9" spans="1:43" s="5" customFormat="1" x14ac:dyDescent="0.25"/>
    <row r="10" spans="1:43" s="5" customFormat="1" x14ac:dyDescent="0.25"/>
    <row r="11" spans="1:43" s="5" customFormat="1" x14ac:dyDescent="0.25"/>
    <row r="12" spans="1:43" s="5" customFormat="1" x14ac:dyDescent="0.25"/>
    <row r="13" spans="1:43" s="5" customFormat="1" x14ac:dyDescent="0.25"/>
    <row r="14" spans="1:43" s="5" customFormat="1" x14ac:dyDescent="0.25"/>
    <row r="15" spans="1:43" s="5" customFormat="1" x14ac:dyDescent="0.25"/>
    <row r="16" spans="1:43" s="5" customFormat="1" x14ac:dyDescent="0.25"/>
    <row r="17" spans="1:43" s="5" customFormat="1" x14ac:dyDescent="0.25"/>
    <row r="18" spans="1:43" s="5" customFormat="1" x14ac:dyDescent="0.25"/>
    <row r="19" spans="1:43" s="5" customFormat="1" x14ac:dyDescent="0.25">
      <c r="A19" s="115"/>
      <c r="B19" s="115"/>
      <c r="C19" s="115"/>
      <c r="D19" s="115"/>
      <c r="E19" s="115"/>
      <c r="F19" s="115"/>
      <c r="G19" s="115"/>
      <c r="H19" s="115"/>
      <c r="I19" s="115"/>
      <c r="J19" s="115"/>
      <c r="L19" s="115"/>
      <c r="M19" s="115"/>
      <c r="N19" s="115"/>
      <c r="O19" s="115"/>
      <c r="Q19" s="116"/>
      <c r="R19" s="116"/>
      <c r="S19" s="116"/>
      <c r="T19" s="116"/>
      <c r="U19" s="116"/>
      <c r="W19" s="117"/>
      <c r="X19" s="117"/>
      <c r="Y19" s="117"/>
      <c r="AA19" s="115"/>
      <c r="AB19" s="115"/>
      <c r="AC19" s="115"/>
      <c r="AD19" s="115"/>
      <c r="AE19" s="115"/>
      <c r="AF19" s="115"/>
      <c r="AG19" s="115"/>
      <c r="AH19" s="115"/>
      <c r="AJ19" s="115"/>
      <c r="AK19" s="115"/>
      <c r="AL19" s="115"/>
      <c r="AM19" s="115"/>
      <c r="AN19" s="115"/>
      <c r="AO19" s="115"/>
      <c r="AP19" s="115"/>
      <c r="AQ19" s="115"/>
    </row>
    <row r="20" spans="1:43" s="5" customFormat="1" x14ac:dyDescent="0.25">
      <c r="A20" s="6" t="s">
        <v>50</v>
      </c>
      <c r="B20" s="6"/>
      <c r="C20" s="6"/>
      <c r="D20" s="6"/>
      <c r="E20" s="6"/>
      <c r="F20" s="6"/>
      <c r="G20" s="6"/>
      <c r="H20" s="6"/>
      <c r="I20" s="6"/>
      <c r="J20" s="24"/>
      <c r="K20" s="24"/>
      <c r="L20" s="6" t="s">
        <v>51</v>
      </c>
      <c r="M20" s="6"/>
      <c r="N20" s="6"/>
      <c r="O20" s="6"/>
      <c r="P20" s="24"/>
      <c r="Q20" s="6" t="s">
        <v>52</v>
      </c>
      <c r="R20" s="6"/>
      <c r="S20" s="6"/>
      <c r="T20" s="6"/>
      <c r="U20" s="6"/>
      <c r="V20" s="6"/>
      <c r="W20" s="6" t="s">
        <v>12</v>
      </c>
      <c r="X20" s="6"/>
      <c r="Y20" s="6"/>
      <c r="AA20" s="6" t="s">
        <v>53</v>
      </c>
      <c r="AB20" s="6"/>
      <c r="AC20" s="6"/>
      <c r="AD20" s="6"/>
      <c r="AE20" s="6"/>
      <c r="AF20" s="6"/>
      <c r="AG20" s="6"/>
      <c r="AI20" s="6"/>
      <c r="AJ20" s="6" t="s">
        <v>54</v>
      </c>
      <c r="AK20" s="6"/>
      <c r="AL20" s="6"/>
      <c r="AM20" s="6"/>
      <c r="AN20" s="6"/>
      <c r="AO20" s="6"/>
      <c r="AP20" s="6"/>
      <c r="AQ20" s="7"/>
    </row>
    <row r="21" spans="1:43" ht="12.75" customHeight="1" x14ac:dyDescent="0.25"/>
    <row r="22" spans="1:43" x14ac:dyDescent="0.25">
      <c r="A22" s="115"/>
      <c r="B22" s="115"/>
      <c r="C22" s="115"/>
      <c r="D22" s="115"/>
      <c r="E22" s="115"/>
      <c r="F22" s="115"/>
      <c r="G22" s="115"/>
      <c r="H22" s="115"/>
      <c r="I22" s="115"/>
      <c r="J22" s="115"/>
      <c r="L22" s="115"/>
      <c r="M22" s="115"/>
      <c r="N22" s="115"/>
      <c r="O22" s="115"/>
      <c r="P22" s="115"/>
      <c r="Q22" s="115"/>
      <c r="R22" s="115"/>
      <c r="S22" s="115"/>
      <c r="T22" s="115"/>
      <c r="U22" s="115"/>
      <c r="W22" s="115"/>
      <c r="X22" s="115"/>
      <c r="Y22" s="115"/>
      <c r="Z22" s="115"/>
      <c r="AA22" s="115"/>
      <c r="AB22" s="115"/>
      <c r="AC22" s="115"/>
      <c r="AD22" s="115"/>
      <c r="AE22" s="115"/>
      <c r="AF22" s="115"/>
      <c r="AH22" s="115"/>
      <c r="AI22" s="115"/>
      <c r="AJ22" s="115"/>
      <c r="AK22" s="115"/>
      <c r="AL22" s="115"/>
      <c r="AM22" s="115"/>
      <c r="AN22" s="115"/>
      <c r="AO22" s="115"/>
      <c r="AP22" s="115"/>
      <c r="AQ22" s="115"/>
    </row>
    <row r="23" spans="1:43" ht="12.75" customHeight="1" x14ac:dyDescent="0.25">
      <c r="A23" s="8" t="s">
        <v>55</v>
      </c>
      <c r="B23" s="8"/>
      <c r="C23" s="9"/>
      <c r="D23" s="9"/>
      <c r="E23" s="8"/>
      <c r="F23" s="8"/>
      <c r="G23" s="8"/>
      <c r="H23" s="8"/>
      <c r="I23" s="8"/>
      <c r="J23" s="8"/>
      <c r="K23" s="8"/>
      <c r="L23" s="8" t="s">
        <v>56</v>
      </c>
      <c r="M23" s="8"/>
      <c r="N23" s="8"/>
      <c r="O23" s="8"/>
      <c r="P23" s="8"/>
      <c r="Q23" s="8"/>
      <c r="R23" s="8"/>
      <c r="S23" s="8"/>
      <c r="T23" s="8"/>
      <c r="U23" s="9"/>
      <c r="V23" s="8"/>
      <c r="W23" s="8" t="s">
        <v>57</v>
      </c>
      <c r="AH23" s="122" t="s">
        <v>85</v>
      </c>
      <c r="AI23" s="122"/>
      <c r="AJ23" s="122"/>
      <c r="AK23" s="122"/>
      <c r="AL23" s="122"/>
      <c r="AM23" s="122"/>
      <c r="AN23" s="122"/>
      <c r="AO23" s="122"/>
      <c r="AP23" s="122"/>
      <c r="AQ23" s="122"/>
    </row>
    <row r="24" spans="1:43" ht="12.75" customHeight="1" thickBot="1" x14ac:dyDescent="0.3">
      <c r="C24" s="10"/>
      <c r="I24" s="10"/>
    </row>
    <row r="25" spans="1:43" ht="42" customHeight="1" thickBot="1" x14ac:dyDescent="0.3">
      <c r="W25" s="93" t="s">
        <v>58</v>
      </c>
      <c r="X25" s="94"/>
      <c r="Y25" s="94"/>
      <c r="Z25" s="94"/>
      <c r="AA25" s="94" t="s">
        <v>59</v>
      </c>
      <c r="AB25" s="94"/>
      <c r="AC25" s="94"/>
      <c r="AD25" s="94"/>
      <c r="AE25" s="94" t="s">
        <v>60</v>
      </c>
      <c r="AF25" s="94"/>
      <c r="AG25" s="94"/>
      <c r="AH25" s="94"/>
      <c r="AI25" s="94" t="s">
        <v>1</v>
      </c>
      <c r="AJ25" s="94"/>
      <c r="AK25" s="94"/>
      <c r="AL25" s="118"/>
      <c r="AN25" s="119" t="s">
        <v>61</v>
      </c>
      <c r="AO25" s="120"/>
      <c r="AP25" s="120"/>
      <c r="AQ25" s="121"/>
    </row>
    <row r="26" spans="1:43" ht="42" customHeight="1" x14ac:dyDescent="0.25">
      <c r="A26" s="107" t="s">
        <v>88</v>
      </c>
      <c r="B26" s="108"/>
      <c r="C26" s="108"/>
      <c r="D26" s="108"/>
      <c r="E26" s="108"/>
      <c r="F26" s="108"/>
      <c r="G26" s="108"/>
      <c r="H26" s="108"/>
      <c r="I26" s="108"/>
      <c r="J26" s="108"/>
      <c r="K26" s="108"/>
      <c r="L26" s="108"/>
      <c r="M26" s="108"/>
      <c r="N26" s="108"/>
      <c r="O26" s="108"/>
      <c r="P26" s="108"/>
      <c r="Q26" s="108"/>
      <c r="R26" s="108"/>
      <c r="S26" s="108"/>
      <c r="T26" s="108"/>
      <c r="U26" s="108"/>
      <c r="V26" s="109"/>
      <c r="W26" s="82"/>
      <c r="X26" s="83"/>
      <c r="Y26" s="83"/>
      <c r="Z26" s="83"/>
      <c r="AA26" s="81"/>
      <c r="AB26" s="81"/>
      <c r="AC26" s="81"/>
      <c r="AD26" s="81"/>
      <c r="AE26" s="81"/>
      <c r="AF26" s="81"/>
      <c r="AG26" s="81"/>
      <c r="AH26" s="81"/>
      <c r="AI26" s="79">
        <f>W26*AA26-AE26</f>
        <v>0</v>
      </c>
      <c r="AJ26" s="79"/>
      <c r="AK26" s="79"/>
      <c r="AL26" s="80"/>
      <c r="AN26" s="76"/>
      <c r="AO26" s="77"/>
      <c r="AP26" s="77"/>
      <c r="AQ26" s="78"/>
    </row>
    <row r="27" spans="1:43" ht="42" customHeight="1" x14ac:dyDescent="0.25">
      <c r="A27" s="95" t="s">
        <v>90</v>
      </c>
      <c r="B27" s="96"/>
      <c r="C27" s="96"/>
      <c r="D27" s="96"/>
      <c r="E27" s="96"/>
      <c r="F27" s="96"/>
      <c r="G27" s="96"/>
      <c r="H27" s="96"/>
      <c r="I27" s="96"/>
      <c r="J27" s="96"/>
      <c r="K27" s="96"/>
      <c r="L27" s="96"/>
      <c r="M27" s="96"/>
      <c r="N27" s="96"/>
      <c r="O27" s="96"/>
      <c r="P27" s="96"/>
      <c r="Q27" s="96"/>
      <c r="R27" s="96"/>
      <c r="S27" s="96"/>
      <c r="T27" s="96"/>
      <c r="U27" s="96"/>
      <c r="V27" s="97"/>
      <c r="W27" s="90"/>
      <c r="X27" s="91"/>
      <c r="Y27" s="91"/>
      <c r="Z27" s="91"/>
      <c r="AA27" s="92"/>
      <c r="AB27" s="92"/>
      <c r="AC27" s="92"/>
      <c r="AD27" s="92"/>
      <c r="AE27" s="42" t="s">
        <v>2</v>
      </c>
      <c r="AF27" s="42"/>
      <c r="AG27" s="42"/>
      <c r="AH27" s="42"/>
      <c r="AI27" s="71">
        <f>W27*AA27</f>
        <v>0</v>
      </c>
      <c r="AJ27" s="71"/>
      <c r="AK27" s="71"/>
      <c r="AL27" s="72"/>
      <c r="AN27" s="73"/>
      <c r="AO27" s="74"/>
      <c r="AP27" s="74"/>
      <c r="AQ27" s="75"/>
    </row>
    <row r="28" spans="1:43" ht="42" customHeight="1" x14ac:dyDescent="0.25">
      <c r="A28" s="95" t="s">
        <v>89</v>
      </c>
      <c r="B28" s="96"/>
      <c r="C28" s="96"/>
      <c r="D28" s="96"/>
      <c r="E28" s="96"/>
      <c r="F28" s="96"/>
      <c r="G28" s="96"/>
      <c r="H28" s="96"/>
      <c r="I28" s="96"/>
      <c r="J28" s="96"/>
      <c r="K28" s="96"/>
      <c r="L28" s="96"/>
      <c r="M28" s="96"/>
      <c r="N28" s="96"/>
      <c r="O28" s="96"/>
      <c r="P28" s="96"/>
      <c r="Q28" s="96"/>
      <c r="R28" s="96"/>
      <c r="S28" s="96"/>
      <c r="T28" s="96"/>
      <c r="U28" s="96"/>
      <c r="V28" s="97"/>
      <c r="W28" s="90"/>
      <c r="X28" s="91"/>
      <c r="Y28" s="91"/>
      <c r="Z28" s="91"/>
      <c r="AA28" s="92"/>
      <c r="AB28" s="92"/>
      <c r="AC28" s="92"/>
      <c r="AD28" s="92"/>
      <c r="AE28" s="42" t="s">
        <v>2</v>
      </c>
      <c r="AF28" s="42"/>
      <c r="AG28" s="42"/>
      <c r="AH28" s="42"/>
      <c r="AI28" s="71">
        <f t="shared" ref="AI28" si="0">W28*AA28</f>
        <v>0</v>
      </c>
      <c r="AJ28" s="71"/>
      <c r="AK28" s="71"/>
      <c r="AL28" s="72"/>
      <c r="AN28" s="73"/>
      <c r="AO28" s="74"/>
      <c r="AP28" s="74"/>
      <c r="AQ28" s="75"/>
    </row>
    <row r="29" spans="1:43" ht="42" customHeight="1" thickBot="1" x14ac:dyDescent="0.3">
      <c r="A29" s="98" t="s">
        <v>91</v>
      </c>
      <c r="B29" s="99"/>
      <c r="C29" s="99"/>
      <c r="D29" s="99"/>
      <c r="E29" s="99"/>
      <c r="F29" s="99"/>
      <c r="G29" s="99"/>
      <c r="H29" s="99"/>
      <c r="I29" s="99"/>
      <c r="J29" s="99"/>
      <c r="K29" s="99"/>
      <c r="L29" s="99"/>
      <c r="M29" s="99"/>
      <c r="N29" s="99"/>
      <c r="O29" s="99"/>
      <c r="P29" s="99"/>
      <c r="Q29" s="99"/>
      <c r="R29" s="99"/>
      <c r="S29" s="99"/>
      <c r="T29" s="99"/>
      <c r="U29" s="99"/>
      <c r="V29" s="100"/>
      <c r="W29" s="39" t="s">
        <v>2</v>
      </c>
      <c r="X29" s="40"/>
      <c r="Y29" s="40"/>
      <c r="Z29" s="40"/>
      <c r="AA29" s="84"/>
      <c r="AB29" s="84"/>
      <c r="AC29" s="84"/>
      <c r="AD29" s="84"/>
      <c r="AE29" s="40" t="s">
        <v>2</v>
      </c>
      <c r="AF29" s="40"/>
      <c r="AG29" s="40"/>
      <c r="AH29" s="40"/>
      <c r="AI29" s="85">
        <f>AA29</f>
        <v>0</v>
      </c>
      <c r="AJ29" s="85"/>
      <c r="AK29" s="85"/>
      <c r="AL29" s="86"/>
      <c r="AN29" s="87"/>
      <c r="AO29" s="88"/>
      <c r="AP29" s="88"/>
      <c r="AQ29" s="89"/>
    </row>
    <row r="30" spans="1:43" ht="13.8" thickBot="1" x14ac:dyDescent="0.3">
      <c r="A30" s="11"/>
      <c r="B30" s="11"/>
      <c r="C30" s="11"/>
      <c r="D30" s="11"/>
      <c r="E30" s="11"/>
      <c r="F30" s="11"/>
      <c r="G30" s="11"/>
      <c r="H30" s="11"/>
      <c r="I30" s="11"/>
      <c r="J30" s="11"/>
      <c r="K30" s="11"/>
      <c r="L30" s="11"/>
      <c r="M30" s="11"/>
      <c r="N30" s="11"/>
      <c r="O30" s="11"/>
      <c r="P30" s="11"/>
      <c r="Q30" s="11"/>
      <c r="R30" s="11"/>
      <c r="S30" s="11"/>
      <c r="T30" s="11"/>
      <c r="U30" s="11"/>
    </row>
    <row r="31" spans="1:43" ht="42" customHeight="1" thickBot="1" x14ac:dyDescent="0.3">
      <c r="A31" s="101" t="s">
        <v>95</v>
      </c>
      <c r="B31" s="102"/>
      <c r="C31" s="102"/>
      <c r="D31" s="102"/>
      <c r="E31" s="102"/>
      <c r="F31" s="102"/>
      <c r="G31" s="102"/>
      <c r="H31" s="102"/>
      <c r="I31" s="102"/>
      <c r="J31" s="102"/>
      <c r="K31" s="102"/>
      <c r="L31" s="102"/>
      <c r="M31" s="102"/>
      <c r="N31" s="102"/>
      <c r="O31" s="102"/>
      <c r="P31" s="102"/>
      <c r="Q31" s="102"/>
      <c r="R31" s="102"/>
      <c r="S31" s="102"/>
      <c r="T31" s="102"/>
      <c r="U31" s="102"/>
      <c r="V31" s="103"/>
      <c r="W31" s="93" t="s">
        <v>10</v>
      </c>
      <c r="X31" s="94"/>
      <c r="Y31" s="94"/>
      <c r="Z31" s="94"/>
      <c r="AA31" s="94" t="s">
        <v>8</v>
      </c>
      <c r="AB31" s="94"/>
      <c r="AC31" s="94"/>
      <c r="AD31" s="94"/>
      <c r="AE31" s="94" t="s">
        <v>9</v>
      </c>
      <c r="AF31" s="94"/>
      <c r="AG31" s="94"/>
      <c r="AH31" s="94"/>
      <c r="AI31" s="94" t="s">
        <v>6</v>
      </c>
      <c r="AJ31" s="94"/>
      <c r="AK31" s="94"/>
      <c r="AL31" s="118"/>
      <c r="AN31" s="119" t="s">
        <v>11</v>
      </c>
      <c r="AO31" s="120"/>
      <c r="AP31" s="120"/>
      <c r="AQ31" s="121"/>
    </row>
    <row r="32" spans="1:43" ht="25.2" customHeight="1" thickBot="1" x14ac:dyDescent="0.3">
      <c r="A32" s="104"/>
      <c r="B32" s="105"/>
      <c r="C32" s="105"/>
      <c r="D32" s="105"/>
      <c r="E32" s="105"/>
      <c r="F32" s="105"/>
      <c r="G32" s="105"/>
      <c r="H32" s="105"/>
      <c r="I32" s="105"/>
      <c r="J32" s="105"/>
      <c r="K32" s="105"/>
      <c r="L32" s="105"/>
      <c r="M32" s="105"/>
      <c r="N32" s="105"/>
      <c r="O32" s="105"/>
      <c r="P32" s="105"/>
      <c r="Q32" s="105"/>
      <c r="R32" s="105"/>
      <c r="S32" s="105"/>
      <c r="T32" s="105"/>
      <c r="U32" s="105"/>
      <c r="V32" s="106"/>
      <c r="W32" s="60"/>
      <c r="X32" s="61"/>
      <c r="Y32" s="61"/>
      <c r="Z32" s="61"/>
      <c r="AA32" s="61"/>
      <c r="AB32" s="61"/>
      <c r="AC32" s="61"/>
      <c r="AD32" s="61"/>
      <c r="AE32" s="61"/>
      <c r="AF32" s="61"/>
      <c r="AG32" s="61"/>
      <c r="AH32" s="61"/>
      <c r="AI32" s="62">
        <f>W32-AA32</f>
        <v>0</v>
      </c>
      <c r="AJ32" s="63"/>
      <c r="AK32" s="63"/>
      <c r="AL32" s="64"/>
      <c r="AN32" s="65"/>
      <c r="AO32" s="66"/>
      <c r="AP32" s="66"/>
      <c r="AQ32" s="67"/>
    </row>
    <row r="33" spans="1:44" ht="13.8" thickBot="1" x14ac:dyDescent="0.3"/>
    <row r="34" spans="1:44" ht="31.2" customHeight="1" x14ac:dyDescent="0.25">
      <c r="A34" s="53"/>
      <c r="B34" s="53"/>
      <c r="C34" s="53"/>
      <c r="D34" s="53"/>
      <c r="E34" s="53"/>
      <c r="F34" s="53"/>
      <c r="G34" s="53"/>
      <c r="H34" s="53"/>
      <c r="I34" s="53"/>
      <c r="J34" s="53"/>
      <c r="K34" s="53"/>
      <c r="L34" s="53"/>
      <c r="N34" s="53"/>
      <c r="O34" s="53"/>
      <c r="P34" s="53"/>
      <c r="R34" s="45" t="s">
        <v>106</v>
      </c>
      <c r="S34" s="46"/>
      <c r="T34" s="46"/>
      <c r="U34" s="46"/>
      <c r="V34" s="46"/>
      <c r="W34" s="46"/>
      <c r="X34" s="46" t="s">
        <v>107</v>
      </c>
      <c r="Y34" s="46"/>
      <c r="Z34" s="46"/>
      <c r="AA34" s="46"/>
      <c r="AB34" s="46"/>
      <c r="AC34" s="46"/>
      <c r="AD34" s="46" t="s">
        <v>94</v>
      </c>
      <c r="AE34" s="46"/>
      <c r="AF34" s="46"/>
      <c r="AG34" s="46" t="s">
        <v>92</v>
      </c>
      <c r="AH34" s="46"/>
      <c r="AI34" s="46"/>
      <c r="AJ34" s="46" t="s">
        <v>93</v>
      </c>
      <c r="AK34" s="46"/>
      <c r="AL34" s="46"/>
      <c r="AM34" s="46" t="s">
        <v>86</v>
      </c>
      <c r="AN34" s="46"/>
      <c r="AO34" s="46"/>
      <c r="AP34" s="46" t="s">
        <v>84</v>
      </c>
      <c r="AQ34" s="46"/>
      <c r="AR34" s="68"/>
    </row>
    <row r="35" spans="1:44" ht="13.2" customHeight="1" thickBot="1" x14ac:dyDescent="0.3">
      <c r="A35" s="12" t="s">
        <v>47</v>
      </c>
      <c r="B35" s="13"/>
      <c r="C35" s="14"/>
      <c r="D35" s="14"/>
      <c r="E35" s="8"/>
      <c r="F35" s="8"/>
      <c r="G35" s="8"/>
      <c r="H35" s="8"/>
      <c r="I35" s="8"/>
      <c r="J35" s="8"/>
      <c r="K35" s="8"/>
      <c r="L35" s="8"/>
      <c r="M35" s="8"/>
      <c r="N35" s="13" t="s">
        <v>5</v>
      </c>
      <c r="O35" s="8"/>
      <c r="R35" s="47"/>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69"/>
    </row>
    <row r="36" spans="1:44" ht="13.8" thickBot="1" x14ac:dyDescent="0.3">
      <c r="A36" s="15"/>
      <c r="B36" s="16"/>
      <c r="C36" s="16"/>
      <c r="D36" s="16"/>
      <c r="N36" s="15"/>
      <c r="R36" s="17"/>
      <c r="S36" s="18"/>
      <c r="T36" s="18"/>
      <c r="U36" s="18"/>
      <c r="V36" s="18"/>
      <c r="W36" s="18"/>
      <c r="X36" s="18"/>
      <c r="Y36" s="18"/>
      <c r="Z36" s="18"/>
      <c r="AA36" s="18"/>
      <c r="AB36" s="18"/>
      <c r="AC36" s="18"/>
      <c r="AD36" s="59" t="s">
        <v>46</v>
      </c>
      <c r="AE36" s="59"/>
      <c r="AF36" s="59"/>
      <c r="AG36" s="59" t="s">
        <v>3</v>
      </c>
      <c r="AH36" s="59"/>
      <c r="AI36" s="59"/>
      <c r="AJ36" s="59" t="s">
        <v>4</v>
      </c>
      <c r="AK36" s="59"/>
      <c r="AL36" s="59"/>
      <c r="AM36" s="59" t="s">
        <v>87</v>
      </c>
      <c r="AN36" s="59"/>
      <c r="AO36" s="59"/>
      <c r="AP36" s="57" t="str">
        <f>IF(DEPTSEL="","",VLOOKUP(DEPTSEL,DEDC,2))</f>
        <v/>
      </c>
      <c r="AQ36" s="57"/>
      <c r="AR36" s="58"/>
    </row>
    <row r="37" spans="1:44" ht="31.95" customHeight="1" thickBot="1" x14ac:dyDescent="0.3">
      <c r="A37" s="53"/>
      <c r="B37" s="53"/>
      <c r="C37" s="53"/>
      <c r="D37" s="53"/>
      <c r="E37" s="53"/>
      <c r="F37" s="53"/>
      <c r="G37" s="53"/>
      <c r="H37" s="53"/>
      <c r="I37" s="53"/>
      <c r="J37" s="53"/>
      <c r="K37" s="53"/>
      <c r="L37" s="53"/>
      <c r="N37" s="53"/>
      <c r="O37" s="53"/>
      <c r="P37" s="53"/>
      <c r="R37" s="49"/>
      <c r="S37" s="50"/>
      <c r="T37" s="50"/>
      <c r="U37" s="50"/>
      <c r="V37" s="50"/>
      <c r="W37" s="50"/>
      <c r="X37" s="50"/>
      <c r="Y37" s="50"/>
      <c r="Z37" s="50"/>
      <c r="AA37" s="50"/>
      <c r="AB37" s="50"/>
      <c r="AC37" s="50"/>
      <c r="AD37" s="70">
        <f>SUM($AI$27:$AL$28)+$AI$26</f>
        <v>0</v>
      </c>
      <c r="AE37" s="70"/>
      <c r="AF37" s="70"/>
      <c r="AG37" s="70">
        <f>$AI$32+$AI$29</f>
        <v>0</v>
      </c>
      <c r="AH37" s="70"/>
      <c r="AI37" s="70"/>
      <c r="AJ37" s="70">
        <f>$AA$32</f>
        <v>0</v>
      </c>
      <c r="AK37" s="70"/>
      <c r="AL37" s="70"/>
      <c r="AM37" s="70">
        <f>AE26</f>
        <v>0</v>
      </c>
      <c r="AN37" s="70"/>
      <c r="AO37" s="70"/>
      <c r="AP37" s="110">
        <f>SUM($AN$26:$AQ$29)+$AN$32</f>
        <v>0</v>
      </c>
      <c r="AQ37" s="110"/>
      <c r="AR37" s="111"/>
    </row>
    <row r="38" spans="1:44" x14ac:dyDescent="0.25">
      <c r="A38" s="12" t="s">
        <v>48</v>
      </c>
      <c r="B38" s="13"/>
      <c r="C38" s="14"/>
      <c r="D38" s="14"/>
      <c r="E38" s="8"/>
      <c r="F38" s="13"/>
      <c r="G38" s="13"/>
      <c r="H38" s="13"/>
      <c r="I38" s="13"/>
      <c r="J38" s="13"/>
      <c r="K38" s="13"/>
      <c r="L38" s="13"/>
      <c r="M38" s="13"/>
      <c r="N38" s="13" t="s">
        <v>5</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row>
    <row r="39" spans="1:44" ht="13.8" thickBot="1" x14ac:dyDescent="0.3">
      <c r="A39" s="20"/>
      <c r="B39" s="19"/>
      <c r="C39" s="16"/>
      <c r="D39" s="16"/>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44" s="19" customFormat="1" ht="13.8" thickBot="1" x14ac:dyDescent="0.3">
      <c r="A40" s="21" t="s">
        <v>49</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3"/>
    </row>
    <row r="41" spans="1:44" s="19" customFormat="1" ht="13.8" thickBot="1" x14ac:dyDescent="0.3">
      <c r="A41" s="43" t="s">
        <v>65</v>
      </c>
      <c r="B41" s="44"/>
      <c r="C41" s="44" t="s">
        <v>66</v>
      </c>
      <c r="D41" s="44"/>
      <c r="E41" s="34" t="s">
        <v>62</v>
      </c>
      <c r="F41" s="34"/>
      <c r="G41" s="34"/>
      <c r="H41" s="44" t="s">
        <v>12</v>
      </c>
      <c r="I41" s="44"/>
      <c r="J41" s="44" t="s">
        <v>63</v>
      </c>
      <c r="K41" s="44"/>
      <c r="L41" s="34" t="s">
        <v>64</v>
      </c>
      <c r="M41" s="34"/>
      <c r="N41" s="34"/>
      <c r="O41" s="34"/>
      <c r="P41" s="34"/>
      <c r="Q41" s="34"/>
      <c r="R41" s="34" t="s">
        <v>67</v>
      </c>
      <c r="S41" s="34"/>
      <c r="T41" s="34"/>
      <c r="U41" s="34"/>
      <c r="V41" s="34"/>
      <c r="W41" s="34"/>
      <c r="X41" s="34"/>
      <c r="Y41" s="34"/>
      <c r="Z41" s="34"/>
      <c r="AA41" s="34"/>
      <c r="AB41" s="34"/>
      <c r="AC41" s="34"/>
      <c r="AD41" s="34"/>
      <c r="AE41" s="34"/>
      <c r="AF41" s="34" t="s">
        <v>68</v>
      </c>
      <c r="AG41" s="34"/>
      <c r="AH41" s="34"/>
      <c r="AI41" s="34"/>
      <c r="AJ41" s="34"/>
      <c r="AK41" s="34"/>
      <c r="AL41" s="34"/>
      <c r="AM41" s="34"/>
      <c r="AN41" s="34"/>
      <c r="AO41" s="34"/>
      <c r="AP41" s="34"/>
      <c r="AQ41" s="35"/>
    </row>
    <row r="42" spans="1:44" x14ac:dyDescent="0.25">
      <c r="A42" s="51">
        <v>1</v>
      </c>
      <c r="B42" s="52"/>
      <c r="C42" s="54"/>
      <c r="D42" s="54"/>
      <c r="E42" s="31"/>
      <c r="F42" s="31"/>
      <c r="G42" s="31"/>
      <c r="H42" s="32" t="str">
        <f>IF(DEPTSEL="","",VLOOKUP(DEPTSEL,DEDC,3))</f>
        <v/>
      </c>
      <c r="I42" s="32"/>
      <c r="J42" s="31"/>
      <c r="K42" s="31"/>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6"/>
    </row>
    <row r="43" spans="1:44" x14ac:dyDescent="0.25">
      <c r="A43" s="41">
        <v>2</v>
      </c>
      <c r="B43" s="42"/>
      <c r="C43" s="55"/>
      <c r="D43" s="55"/>
      <c r="E43" s="28"/>
      <c r="F43" s="28"/>
      <c r="G43" s="28"/>
      <c r="H43" s="29" t="str">
        <f>IF(DEPTSEL="","",VLOOKUP(DEPTSEL,DEDC,3))</f>
        <v/>
      </c>
      <c r="I43" s="29"/>
      <c r="J43" s="28"/>
      <c r="K43" s="28"/>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7"/>
    </row>
    <row r="44" spans="1:44" x14ac:dyDescent="0.25">
      <c r="A44" s="41">
        <v>3</v>
      </c>
      <c r="B44" s="42"/>
      <c r="C44" s="55"/>
      <c r="D44" s="55"/>
      <c r="E44" s="28"/>
      <c r="F44" s="28"/>
      <c r="G44" s="28"/>
      <c r="H44" s="29" t="str">
        <f>IF(DEPTSEL="","",VLOOKUP(DEPTSEL,DEDC,3))</f>
        <v/>
      </c>
      <c r="I44" s="29"/>
      <c r="J44" s="28"/>
      <c r="K44" s="28"/>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7"/>
    </row>
    <row r="45" spans="1:44" x14ac:dyDescent="0.25">
      <c r="A45" s="41">
        <v>4</v>
      </c>
      <c r="B45" s="42"/>
      <c r="C45" s="55"/>
      <c r="D45" s="55"/>
      <c r="E45" s="28"/>
      <c r="F45" s="28"/>
      <c r="G45" s="28"/>
      <c r="H45" s="29" t="str">
        <f>IF(DEPTSEL="","",VLOOKUP(DEPTSEL,DEDC,3))</f>
        <v/>
      </c>
      <c r="I45" s="29"/>
      <c r="J45" s="28"/>
      <c r="K45" s="28"/>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7"/>
    </row>
    <row r="46" spans="1:44" ht="13.8" thickBot="1" x14ac:dyDescent="0.3">
      <c r="A46" s="39">
        <v>5</v>
      </c>
      <c r="B46" s="40"/>
      <c r="C46" s="38"/>
      <c r="D46" s="38"/>
      <c r="E46" s="25"/>
      <c r="F46" s="25"/>
      <c r="G46" s="25"/>
      <c r="H46" s="26" t="str">
        <f>IF(DEPTSEL="","",VLOOKUP(DEPTSEL,DEDC,3))</f>
        <v/>
      </c>
      <c r="I46" s="26"/>
      <c r="J46" s="25"/>
      <c r="K46" s="25"/>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56"/>
    </row>
  </sheetData>
  <sheetProtection sheet="1" objects="1" scenarios="1"/>
  <mergeCells count="125">
    <mergeCell ref="A26:V26"/>
    <mergeCell ref="AP37:AR37"/>
    <mergeCell ref="A1:AQ1"/>
    <mergeCell ref="A2:AQ2"/>
    <mergeCell ref="A4:AQ4"/>
    <mergeCell ref="A19:J19"/>
    <mergeCell ref="L19:O19"/>
    <mergeCell ref="Q19:U19"/>
    <mergeCell ref="W19:Y19"/>
    <mergeCell ref="AA19:AH19"/>
    <mergeCell ref="AJ19:AQ19"/>
    <mergeCell ref="W25:Z25"/>
    <mergeCell ref="AA25:AD25"/>
    <mergeCell ref="AE25:AH25"/>
    <mergeCell ref="AI25:AL25"/>
    <mergeCell ref="AN25:AQ25"/>
    <mergeCell ref="A22:J22"/>
    <mergeCell ref="L22:U22"/>
    <mergeCell ref="W22:AF22"/>
    <mergeCell ref="AH23:AQ23"/>
    <mergeCell ref="AH22:AQ22"/>
    <mergeCell ref="AN31:AQ31"/>
    <mergeCell ref="AI31:AL31"/>
    <mergeCell ref="AE31:AH31"/>
    <mergeCell ref="W31:Z31"/>
    <mergeCell ref="AA31:AD31"/>
    <mergeCell ref="A27:V27"/>
    <mergeCell ref="A28:V28"/>
    <mergeCell ref="A29:V29"/>
    <mergeCell ref="A31:V32"/>
    <mergeCell ref="W27:Z27"/>
    <mergeCell ref="AA27:AD27"/>
    <mergeCell ref="AE27:AH27"/>
    <mergeCell ref="AI27:AL27"/>
    <mergeCell ref="AN27:AQ27"/>
    <mergeCell ref="AN26:AQ26"/>
    <mergeCell ref="AI26:AL26"/>
    <mergeCell ref="AE26:AH26"/>
    <mergeCell ref="AA26:AD26"/>
    <mergeCell ref="W26:Z26"/>
    <mergeCell ref="W29:Z29"/>
    <mergeCell ref="AA29:AD29"/>
    <mergeCell ref="AE29:AH29"/>
    <mergeCell ref="AI29:AL29"/>
    <mergeCell ref="AN29:AQ29"/>
    <mergeCell ref="W28:Z28"/>
    <mergeCell ref="AA28:AD28"/>
    <mergeCell ref="AE28:AH28"/>
    <mergeCell ref="AI28:AL28"/>
    <mergeCell ref="AN28:AQ28"/>
    <mergeCell ref="AF46:AQ46"/>
    <mergeCell ref="AP36:AR36"/>
    <mergeCell ref="AJ36:AL36"/>
    <mergeCell ref="AG36:AI36"/>
    <mergeCell ref="AD36:AF36"/>
    <mergeCell ref="W32:Z32"/>
    <mergeCell ref="AA32:AD32"/>
    <mergeCell ref="AE32:AH32"/>
    <mergeCell ref="AI32:AL32"/>
    <mergeCell ref="AN32:AQ32"/>
    <mergeCell ref="AD34:AF35"/>
    <mergeCell ref="AG34:AI35"/>
    <mergeCell ref="AJ34:AL35"/>
    <mergeCell ref="AP34:AR35"/>
    <mergeCell ref="AD37:AF37"/>
    <mergeCell ref="AG37:AI37"/>
    <mergeCell ref="AJ37:AL37"/>
    <mergeCell ref="AF44:AQ44"/>
    <mergeCell ref="AF45:AQ45"/>
    <mergeCell ref="AM34:AO35"/>
    <mergeCell ref="AM36:AO36"/>
    <mergeCell ref="AM37:AO37"/>
    <mergeCell ref="C46:D46"/>
    <mergeCell ref="A46:B46"/>
    <mergeCell ref="A45:B45"/>
    <mergeCell ref="A44:B44"/>
    <mergeCell ref="A43:B43"/>
    <mergeCell ref="A41:B41"/>
    <mergeCell ref="R34:W35"/>
    <mergeCell ref="X34:AC35"/>
    <mergeCell ref="R37:W37"/>
    <mergeCell ref="X37:AC37"/>
    <mergeCell ref="A42:B42"/>
    <mergeCell ref="A34:L34"/>
    <mergeCell ref="A37:L37"/>
    <mergeCell ref="N34:P34"/>
    <mergeCell ref="N37:P37"/>
    <mergeCell ref="C41:D41"/>
    <mergeCell ref="E41:G41"/>
    <mergeCell ref="H41:I41"/>
    <mergeCell ref="J41:K41"/>
    <mergeCell ref="L41:Q41"/>
    <mergeCell ref="C42:D42"/>
    <mergeCell ref="C43:D43"/>
    <mergeCell ref="C44:D44"/>
    <mergeCell ref="C45:D45"/>
    <mergeCell ref="E42:G42"/>
    <mergeCell ref="H42:I42"/>
    <mergeCell ref="J42:K42"/>
    <mergeCell ref="L42:Q42"/>
    <mergeCell ref="R42:AE42"/>
    <mergeCell ref="R41:AE41"/>
    <mergeCell ref="AF41:AQ41"/>
    <mergeCell ref="AF42:AQ42"/>
    <mergeCell ref="AF43:AQ43"/>
    <mergeCell ref="E44:G44"/>
    <mergeCell ref="H44:I44"/>
    <mergeCell ref="J44:K44"/>
    <mergeCell ref="L44:Q44"/>
    <mergeCell ref="R44:AE44"/>
    <mergeCell ref="E43:G43"/>
    <mergeCell ref="H43:I43"/>
    <mergeCell ref="J43:K43"/>
    <mergeCell ref="L43:Q43"/>
    <mergeCell ref="R43:AE43"/>
    <mergeCell ref="E46:G46"/>
    <mergeCell ref="H46:I46"/>
    <mergeCell ref="J46:K46"/>
    <mergeCell ref="L46:Q46"/>
    <mergeCell ref="R46:AE46"/>
    <mergeCell ref="E45:G45"/>
    <mergeCell ref="H45:I45"/>
    <mergeCell ref="J45:K45"/>
    <mergeCell ref="L45:Q45"/>
    <mergeCell ref="R45:AE45"/>
  </mergeCells>
  <phoneticPr fontId="0" type="noConversion"/>
  <dataValidations count="6">
    <dataValidation type="list" allowBlank="1" showErrorMessage="1" sqref="W19:Y19" xr:uid="{00000000-0002-0000-0000-000000000000}">
      <formula1>DEPT</formula1>
    </dataValidation>
    <dataValidation allowBlank="1" showInputMessage="1" showErrorMessage="1" promptTitle="DATE FINAL PAYMENT PROCESSED" prompt="This information is required if payment is made to the employee in IRIS FIN to ensure that the payment is recorded in the correct tax year for reporting purposes." sqref="AH22" xr:uid="{00000000-0002-0000-0000-000001000000}"/>
    <dataValidation allowBlank="1" showInputMessage="1" showErrorMessage="1" promptTitle="PAYMENTS MADE THROUGH IRIS FIN" prompt="If any amounts have been paid through IRIS FIN, no entry should be made in IRIS HRM. Instead, please forward the completed form to your agency payroll contact for processing. " sqref="AN32:AQ32" xr:uid="{00000000-0002-0000-0000-000003000000}"/>
    <dataValidation allowBlank="1" showInputMessage="1" showErrorMessage="1" promptTitle="PAYMENTS MADE THROUGH IRIS FIN" prompt="If any amounts have been paid through FIN, including payments made to the vendor, employee, or charged to a state One Card, no entry should be made in IRIS HRM. Instead, please forward the completed form to your agency payroll contact for processing. _x000a_" sqref="AN26:AQ26" xr:uid="{00000000-0002-0000-0000-000004000000}"/>
    <dataValidation allowBlank="1" showInputMessage="1" showErrorMessage="1" promptTitle="PAYMENTS MADE THROUGH IRIS FIN" prompt="If any amounts have been paid through FIN, including payments made to the vendor, employee, or charged to a state One Card, no entry should be made in IRIS HRM. Instead, please forward the completed form to your agency payroll contact for processing." sqref="AN27:AQ28" xr:uid="{00000000-0002-0000-0000-000005000000}"/>
    <dataValidation allowBlank="1" showInputMessage="1" showErrorMessage="1" promptTitle="PAYMENTS MADE THROUGH IRIS FIN" prompt="If any amounts have been paid through FIN, including payments made to the vendor, employee, or charged to a state One Card, no entry should be made in IRIS HRM. Instead, please forward the completed form to your agency payroll contact for processing. " sqref="AN29:AQ29" xr:uid="{00000000-0002-0000-0000-000006000000}"/>
  </dataValidations>
  <printOptions horizontalCentered="1" verticalCentered="1"/>
  <pageMargins left="0.35" right="0.35" top="0.25" bottom="0.25" header="0.5" footer="0.25"/>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workbookViewId="0">
      <selection activeCell="B16" sqref="B16"/>
    </sheetView>
  </sheetViews>
  <sheetFormatPr defaultColWidth="8.88671875" defaultRowHeight="13.2" x14ac:dyDescent="0.25"/>
  <cols>
    <col min="1" max="16384" width="8.88671875" style="1"/>
  </cols>
  <sheetData>
    <row r="1" spans="1:3" x14ac:dyDescent="0.25">
      <c r="A1" s="1" t="s">
        <v>12</v>
      </c>
      <c r="B1" s="1" t="s">
        <v>13</v>
      </c>
    </row>
    <row r="2" spans="1:3" x14ac:dyDescent="0.25">
      <c r="A2" s="1" t="s">
        <v>14</v>
      </c>
      <c r="B2" s="1" t="s">
        <v>29</v>
      </c>
      <c r="C2" s="2" t="s">
        <v>69</v>
      </c>
    </row>
    <row r="3" spans="1:3" x14ac:dyDescent="0.25">
      <c r="A3" s="1" t="s">
        <v>15</v>
      </c>
      <c r="B3" s="1" t="s">
        <v>30</v>
      </c>
      <c r="C3" s="2" t="s">
        <v>70</v>
      </c>
    </row>
    <row r="4" spans="1:3" x14ac:dyDescent="0.25">
      <c r="A4" s="1" t="s">
        <v>16</v>
      </c>
      <c r="B4" s="1" t="s">
        <v>31</v>
      </c>
      <c r="C4" s="2" t="s">
        <v>71</v>
      </c>
    </row>
    <row r="5" spans="1:3" x14ac:dyDescent="0.25">
      <c r="A5" s="1" t="s">
        <v>17</v>
      </c>
      <c r="B5" s="1" t="s">
        <v>32</v>
      </c>
      <c r="C5" s="2" t="s">
        <v>72</v>
      </c>
    </row>
    <row r="6" spans="1:3" x14ac:dyDescent="0.25">
      <c r="A6" s="1" t="s">
        <v>18</v>
      </c>
      <c r="B6" s="1" t="s">
        <v>33</v>
      </c>
      <c r="C6" s="2" t="s">
        <v>73</v>
      </c>
    </row>
    <row r="7" spans="1:3" x14ac:dyDescent="0.25">
      <c r="A7" s="1" t="s">
        <v>19</v>
      </c>
      <c r="B7" s="1" t="s">
        <v>34</v>
      </c>
      <c r="C7" s="2" t="s">
        <v>74</v>
      </c>
    </row>
    <row r="8" spans="1:3" x14ac:dyDescent="0.25">
      <c r="A8" s="1" t="s">
        <v>20</v>
      </c>
      <c r="B8" s="1" t="s">
        <v>35</v>
      </c>
      <c r="C8" s="2" t="s">
        <v>75</v>
      </c>
    </row>
    <row r="9" spans="1:3" x14ac:dyDescent="0.25">
      <c r="A9" s="1" t="s">
        <v>21</v>
      </c>
      <c r="B9" s="1" t="s">
        <v>36</v>
      </c>
      <c r="C9" s="2" t="s">
        <v>76</v>
      </c>
    </row>
    <row r="10" spans="1:3" x14ac:dyDescent="0.25">
      <c r="A10" s="1" t="s">
        <v>22</v>
      </c>
      <c r="B10" s="1" t="s">
        <v>37</v>
      </c>
      <c r="C10" s="2" t="s">
        <v>77</v>
      </c>
    </row>
    <row r="11" spans="1:3" x14ac:dyDescent="0.25">
      <c r="A11" s="1" t="s">
        <v>23</v>
      </c>
      <c r="B11" s="1" t="s">
        <v>38</v>
      </c>
      <c r="C11" s="2" t="s">
        <v>78</v>
      </c>
    </row>
    <row r="12" spans="1:3" x14ac:dyDescent="0.25">
      <c r="A12" s="1" t="s">
        <v>24</v>
      </c>
      <c r="B12" s="1" t="s">
        <v>39</v>
      </c>
      <c r="C12" s="2" t="s">
        <v>79</v>
      </c>
    </row>
    <row r="13" spans="1:3" x14ac:dyDescent="0.25">
      <c r="A13" s="1" t="s">
        <v>100</v>
      </c>
      <c r="B13" s="1" t="s">
        <v>102</v>
      </c>
      <c r="C13" s="2" t="s">
        <v>104</v>
      </c>
    </row>
    <row r="14" spans="1:3" x14ac:dyDescent="0.25">
      <c r="A14" s="1" t="s">
        <v>25</v>
      </c>
      <c r="B14" s="1" t="s">
        <v>40</v>
      </c>
      <c r="C14" s="2" t="s">
        <v>80</v>
      </c>
    </row>
    <row r="15" spans="1:3" x14ac:dyDescent="0.25">
      <c r="A15" s="1" t="s">
        <v>26</v>
      </c>
      <c r="B15" s="1" t="s">
        <v>41</v>
      </c>
      <c r="C15" s="2" t="s">
        <v>81</v>
      </c>
    </row>
    <row r="16" spans="1:3" x14ac:dyDescent="0.25">
      <c r="A16" s="1" t="s">
        <v>27</v>
      </c>
      <c r="B16" s="1" t="s">
        <v>42</v>
      </c>
      <c r="C16" s="2" t="s">
        <v>82</v>
      </c>
    </row>
    <row r="17" spans="1:3" x14ac:dyDescent="0.25">
      <c r="A17" s="1" t="s">
        <v>101</v>
      </c>
      <c r="B17" s="1" t="s">
        <v>103</v>
      </c>
      <c r="C17" s="2" t="s">
        <v>105</v>
      </c>
    </row>
    <row r="18" spans="1:3" x14ac:dyDescent="0.25">
      <c r="A18" s="1" t="s">
        <v>97</v>
      </c>
      <c r="B18" s="1" t="s">
        <v>43</v>
      </c>
      <c r="C18" s="2" t="s">
        <v>99</v>
      </c>
    </row>
    <row r="19" spans="1:3" x14ac:dyDescent="0.25">
      <c r="A19" s="1" t="s">
        <v>98</v>
      </c>
      <c r="B19" s="1" t="s">
        <v>44</v>
      </c>
      <c r="C19" s="2" t="s">
        <v>99</v>
      </c>
    </row>
    <row r="20" spans="1:3" x14ac:dyDescent="0.25">
      <c r="A20" s="1" t="s">
        <v>28</v>
      </c>
      <c r="B20" s="1" t="s">
        <v>45</v>
      </c>
      <c r="C20" s="2" t="s">
        <v>83</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nsmittal xmlns="ba4ef42b-c21f-46cc-99e7-9c72f716c827" xsi:nil="true"/>
    <DOF_Category xmlns="5cda0204-0e5f-48ab-93e9-41c8cd34521f">Form</DOF_Category>
    <Category xmlns="ba4ef42b-c21f-46cc-99e7-9c72f716c827">Travel</Category>
    <Web_x0020_Source_x0020_Folder xmlns="ba4ef42b-c21f-46cc-99e7-9c72f716c827">forms</Web_x0020_Source_x0020_Folder>
    <Web_x0020_Server xmlns="ba4ef42b-c21f-46cc-99e7-9c72f716c827">doaweb</Web_x0020_Server>
    <Sub_x002d_Category xmlns="ba4ef42b-c21f-46cc-99e7-9c72f716c827">N/A</Sub_x002d_Category>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97C022E9BF2504E9774C2803284E097" ma:contentTypeVersion="10" ma:contentTypeDescription="Create a new document." ma:contentTypeScope="" ma:versionID="40f0c5772fca13b10bc09e69978b2606">
  <xsd:schema xmlns:xsd="http://www.w3.org/2001/XMLSchema" xmlns:xs="http://www.w3.org/2001/XMLSchema" xmlns:p="http://schemas.microsoft.com/office/2006/metadata/properties" xmlns:ns2="5cda0204-0e5f-48ab-93e9-41c8cd34521f" xmlns:ns3="ba4ef42b-c21f-46cc-99e7-9c72f716c827" targetNamespace="http://schemas.microsoft.com/office/2006/metadata/properties" ma:root="true" ma:fieldsID="537249fb23e7b0672062a226892ceb8c" ns2:_="" ns3:_="">
    <xsd:import namespace="5cda0204-0e5f-48ab-93e9-41c8cd34521f"/>
    <xsd:import namespace="ba4ef42b-c21f-46cc-99e7-9c72f716c827"/>
    <xsd:element name="properties">
      <xsd:complexType>
        <xsd:sequence>
          <xsd:element name="documentManagement">
            <xsd:complexType>
              <xsd:all>
                <xsd:element ref="ns2:DOF_Category" minOccurs="0"/>
                <xsd:element ref="ns3:Transmittal" minOccurs="0"/>
                <xsd:element ref="ns3:Category" minOccurs="0"/>
                <xsd:element ref="ns3:Web_x0020_Source_x0020_Folder" minOccurs="0"/>
                <xsd:element ref="ns3:Web_x0020_Server" minOccurs="0"/>
                <xsd:element ref="ns3:Sub_x002d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a0204-0e5f-48ab-93e9-41c8cd34521f" elementFormDefault="qualified">
    <xsd:import namespace="http://schemas.microsoft.com/office/2006/documentManagement/types"/>
    <xsd:import namespace="http://schemas.microsoft.com/office/infopath/2007/PartnerControls"/>
    <xsd:element name="DOF_Category" ma:index="2" nillable="true" ma:displayName="Document-Type" ma:format="RadioButtons" ma:internalName="DOF_Category">
      <xsd:simpleType>
        <xsd:restriction base="dms:Choice">
          <xsd:enumeration value="Accounting Proc Manual"/>
          <xsd:enumeration value="Alaska Admin Manual"/>
          <xsd:enumeration value="Form"/>
          <xsd:enumeration value="Payroll Proc Manual"/>
          <xsd:enumeration value="Reference"/>
          <xsd:enumeration value="Other"/>
          <xsd:enumeration value="OBSOLETE - removed from DOF website"/>
        </xsd:restriction>
      </xsd:simpleType>
    </xsd:element>
  </xsd:schema>
  <xsd:schema xmlns:xsd="http://www.w3.org/2001/XMLSchema" xmlns:xs="http://www.w3.org/2001/XMLSchema" xmlns:dms="http://schemas.microsoft.com/office/2006/documentManagement/types" xmlns:pc="http://schemas.microsoft.com/office/infopath/2007/PartnerControls" targetNamespace="ba4ef42b-c21f-46cc-99e7-9c72f716c827" elementFormDefault="qualified">
    <xsd:import namespace="http://schemas.microsoft.com/office/2006/documentManagement/types"/>
    <xsd:import namespace="http://schemas.microsoft.com/office/infopath/2007/PartnerControls"/>
    <xsd:element name="Transmittal" ma:index="3" nillable="true" ma:displayName="Transmittal" ma:decimals="0" ma:description="Latest transmittal that updates section." ma:internalName="Transmittal">
      <xsd:simpleType>
        <xsd:restriction base="dms:Number"/>
      </xsd:simpleType>
    </xsd:element>
    <xsd:element name="Category" ma:index="10" nillable="true"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
          <xsd:enumeration value="Travel"/>
        </xsd:restriction>
      </xsd:simpleType>
    </xsd:element>
    <xsd:element name="Web_x0020_Source_x0020_Folder" ma:index="11" nillable="true" ma:displayName="Web-Source-Folder" ma:description="Web Source Folder (from URL)" ma:format="Dropdown" ma:internalName="Web_x0020_Source_x0020_Folder">
      <xsd:simpleType>
        <xsd:restriction base="dms:Choice">
          <xsd:enumeration value="N/A-Intranet"/>
          <xsd:enumeration value="acct"/>
          <xsd:enumeration value="akpay"/>
          <xsd:enumeration value="aksas"/>
          <xsd:enumeration value="alder"/>
          <xsd:enumeration value="charge_cards"/>
          <xsd:enumeration value="controls"/>
          <xsd:enumeration value="css"/>
          <xsd:enumeration value="epay"/>
          <xsd:enumeration value="forms"/>
          <xsd:enumeration value="help"/>
          <xsd:enumeration value="images"/>
          <xsd:enumeration value="iris"/>
          <xsd:enumeration value="learnalaska"/>
          <xsd:enumeration value="manuals"/>
          <xsd:enumeration value="manuals &gt; aam"/>
          <xsd:enumeration value="manuals &gt; apm"/>
          <xsd:enumeration value="manuals &gt; handy_guide"/>
          <xsd:enumeration value="manuals &gt; ppm"/>
          <xsd:enumeration value="moving"/>
          <xsd:enumeration value="payroll"/>
          <xsd:enumeration value="payroll &gt; sal_sched"/>
          <xsd:enumeration value="reports"/>
          <xsd:enumeration value="scripts"/>
          <xsd:enumeration value="ssa"/>
          <xsd:enumeration value="training"/>
          <xsd:enumeration value="travel"/>
          <xsd:enumeration value="updates"/>
          <xsd:enumeration value="OBSOLETE"/>
        </xsd:restriction>
      </xsd:simpleType>
    </xsd:element>
    <xsd:element name="Web_x0020_Server" ma:index="12" nillable="true" ma:displayName="Web-Server" ma:default="doaweb" ma:format="RadioButtons" ma:internalName="Web_x0020_Server">
      <xsd:simpleType>
        <xsd:union memberTypes="dms:Text">
          <xsd:simpleType>
            <xsd:restriction base="dms:Choice">
              <xsd:enumeration value="doaweb"/>
              <xsd:enumeration value="intranet/auth"/>
              <xsd:enumeration value="N/A"/>
            </xsd:restriction>
          </xsd:simpleType>
        </xsd:union>
      </xsd:simpleType>
    </xsd:element>
    <xsd:element name="Sub_x002d_Category" ma:index="13" nillable="true" ma:displayName="Sub-Category" ma:default="N/A" ma:format="Dropdown" ma:internalName="Sub_x002d_Category">
      <xsd:simpleType>
        <xsd:restriction base="dms:Choice">
          <xsd:enumeration value="N/A"/>
          <xsd:enumeration value="APM 01. OVERVIEW"/>
          <xsd:enumeration value="APM 02. SECURITY &amp; AUTHORITIES"/>
          <xsd:enumeration value="APM 03. ACCOUNTING"/>
          <xsd:enumeration value="APM 04. FIN TRANSACTIONS &amp; BATCH PROCESSING"/>
          <xsd:enumeration value="APM 05. BUDGETS"/>
          <xsd:enumeration value="APM 06. REVENUE"/>
          <xsd:enumeration value="APM 07. EXPENDITURE OPEN ITEMS"/>
          <xsd:enumeration value="APM 08. PAYMENTS"/>
          <xsd:enumeration value="APM 09. JOURNAL ENTRIES"/>
          <xsd:enumeration value="APM 10. VENDORS"/>
          <xsd:enumeration value="APM 11. TRAVEL, MILEAGE &amp; MOVING"/>
          <xsd:enumeration value="APM 12. RSAs"/>
          <xsd:enumeration value="APM 13. FUND ACCOUNTING"/>
          <xsd:enumeration value="APM 14. SPECIAL PROCESSES"/>
          <xsd:enumeration value="APM 15. CASH"/>
          <xsd:enumeration value="APM 16. AUTOPAY"/>
          <xsd:enumeration value="APM 17. REPORTS"/>
          <xsd:enumeration value="APM XX. APPENDIX &amp; GLOSSARY"/>
          <xsd:enumeration value="PPM 01. OVERVIEW"/>
          <xsd:enumeration value="PPM 02. AKPAY FEATURES"/>
          <xsd:enumeration value="PPM 03. AKPAY SECURITY"/>
          <xsd:enumeration value="PPM 04. POSITION CONTROL"/>
          <xsd:enumeration value="PPM 05. APPOINTMENTS"/>
          <xsd:enumeration value="PPM 06. PAYROLL CHANGE ACTIONS"/>
          <xsd:enumeration value="PPM 07. SEPARATION OR INACTIVE STATUS"/>
          <xsd:enumeration value="PPM 08. LABOR DISTRIBUTION"/>
          <xsd:enumeration value="PPM 09. AUTOMATIC EARNINGS AND PRETAX DEDC"/>
          <xsd:enumeration value="PPM 10. EE DEDC AND ER CHARGES"/>
          <xsd:enumeration value="PPM 11. TIME AND ATTENANCE"/>
          <xsd:enumeration value="PPM 12. LEAVE ACCOUNTING"/>
          <xsd:enumeration value="PPM 13. SPECIAL PROCESSES"/>
          <xsd:enumeration value="PPM 14. ER/EE VERIFICATION"/>
          <xsd:enumeration value="PPM 15. AKPAY REPORTS"/>
          <xsd:enumeration value="PPM 16. AKPAY ACCUM AND HISTORY"/>
          <xsd:enumeration value="PPM 17. AKPAY INTERFACES"/>
          <xsd:enumeration value="PPM 99. APPENDI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B3EB88-D927-41A3-9890-4289F6A954A0}">
  <ds:schemaRefs>
    <ds:schemaRef ds:uri="http://schemas.microsoft.com/sharepoint/v3/contenttype/forms"/>
  </ds:schemaRefs>
</ds:datastoreItem>
</file>

<file path=customXml/itemProps2.xml><?xml version="1.0" encoding="utf-8"?>
<ds:datastoreItem xmlns:ds="http://schemas.openxmlformats.org/officeDocument/2006/customXml" ds:itemID="{F3D0B2B7-000C-409C-9594-DA3C25A12778}">
  <ds:schemaRefs>
    <ds:schemaRef ds:uri="http://schemas.microsoft.com/office/2006/metadata/properties"/>
    <ds:schemaRef ds:uri="ba4ef42b-c21f-46cc-99e7-9c72f716c82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cda0204-0e5f-48ab-93e9-41c8cd34521f"/>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D2F75E52-565E-4ED4-B97C-1652F9F9EEEA}">
  <ds:schemaRefs>
    <ds:schemaRef ds:uri="http://schemas.microsoft.com/office/2006/metadata/longProperties"/>
  </ds:schemaRefs>
</ds:datastoreItem>
</file>

<file path=customXml/itemProps4.xml><?xml version="1.0" encoding="utf-8"?>
<ds:datastoreItem xmlns:ds="http://schemas.openxmlformats.org/officeDocument/2006/customXml" ds:itemID="{66017FFD-3EA8-4E04-9EC4-04C130841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a0204-0e5f-48ab-93e9-41c8cd34521f"/>
    <ds:schemaRef ds:uri="ba4ef42b-c21f-46cc-99e7-9c72f716c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TAXABLE TRAVEL PER DIEM</vt:lpstr>
      <vt:lpstr>LOOKUP</vt:lpstr>
      <vt:lpstr>DEDC</vt:lpstr>
      <vt:lpstr>DEPT</vt:lpstr>
      <vt:lpstr>DEPTSEL</vt:lpstr>
      <vt:lpstr>dest</vt:lpstr>
      <vt:lpstr>'TAXABLE TRAVEL PER DIEM'!Print_Area</vt:lpstr>
    </vt:vector>
  </TitlesOfParts>
  <Company>State of Alaska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Taxable Travel Allowance Payroll Report (Effective 07-01-2022)</dc:title>
  <dc:creator>Div of Finance, Dept of Administration, State of Alaska</dc:creator>
  <cp:lastModifiedBy>Thomas, Amanda S W (DOA)</cp:lastModifiedBy>
  <cp:lastPrinted>2022-06-29T22:46:47Z</cp:lastPrinted>
  <dcterms:created xsi:type="dcterms:W3CDTF">2000-03-29T23:58:45Z</dcterms:created>
  <dcterms:modified xsi:type="dcterms:W3CDTF">2022-07-02T00:31:15Z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24700.0000000000</vt:lpwstr>
  </property>
  <property fmtid="{D5CDD505-2E9C-101B-9397-08002B2CF9AE}" pid="3" name="ContentTypeId">
    <vt:lpwstr>0x010100297C022E9BF2504E9774C2803284E097</vt:lpwstr>
  </property>
</Properties>
</file>